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890" windowWidth="15300" windowHeight="8580" tabRatio="599" firstSheet="3" activeTab="3"/>
  </bookViews>
  <sheets>
    <sheet name="Senior Men" sheetId="1" state="hidden" r:id="rId1"/>
    <sheet name="Sheet1" sheetId="14" state="hidden" r:id="rId2"/>
    <sheet name="Sheet2" sheetId="15" state="hidden" r:id="rId3"/>
    <sheet name="Women" sheetId="4" r:id="rId4"/>
    <sheet name="Men U17" sheetId="5" state="hidden" r:id="rId5"/>
    <sheet name="U15 Boys" sheetId="6" state="hidden" r:id="rId6"/>
    <sheet name="U15 G" sheetId="7" r:id="rId7"/>
    <sheet name="U13 Boys" sheetId="8" state="hidden" r:id="rId8"/>
    <sheet name="U13 G" sheetId="9" r:id="rId9"/>
    <sheet name="U13 B" sheetId="16" r:id="rId10"/>
    <sheet name="U15 B" sheetId="17" r:id="rId11"/>
    <sheet name="U17 M" sheetId="18" r:id="rId12"/>
    <sheet name="Men" sheetId="19" r:id="rId13"/>
    <sheet name="U11G" sheetId="20" r:id="rId14"/>
    <sheet name="U11B" sheetId="21" r:id="rId15"/>
  </sheets>
  <definedNames>
    <definedName name="_xlnm._FilterDatabase" localSheetId="4" hidden="1">'Men U17'!$A$4:$AM$7</definedName>
    <definedName name="_xlnm._FilterDatabase" localSheetId="0" hidden="1">'Senior Men'!$A$3:$AZ$14</definedName>
    <definedName name="_xlnm._FilterDatabase" localSheetId="7" hidden="1">'U13 Boys'!$A$4:$AM$8</definedName>
    <definedName name="_xlnm._FilterDatabase" localSheetId="8" hidden="1">'U13 G'!$A$3:$D$29</definedName>
    <definedName name="_xlnm._FilterDatabase" localSheetId="5" hidden="1">'U15 Boys'!$A$4:$AM$9</definedName>
    <definedName name="_xlnm._FilterDatabase" localSheetId="6" hidden="1">'U15 G'!$A$3:$D$25</definedName>
    <definedName name="_xlnm._FilterDatabase" localSheetId="3" hidden="1">Women!$A$3:$D$147</definedName>
    <definedName name="_xlnm.Print_Area" localSheetId="4">'Men U17'!$F$1:$AE$7</definedName>
    <definedName name="_xlnm.Print_Area" localSheetId="0">'Senior Men'!$A$1:$AM$14</definedName>
    <definedName name="_xlnm.Print_Area" localSheetId="7">'U13 Boys'!$A$1:$AD$8</definedName>
    <definedName name="_xlnm.Print_Area" localSheetId="8">'U13 G'!$A$1:$I$29</definedName>
    <definedName name="_xlnm.Print_Area" localSheetId="5">'U15 Boys'!$A$1:$AB$4</definedName>
    <definedName name="_xlnm.Print_Area" localSheetId="6">'U15 G'!$A$1:$I$25</definedName>
    <definedName name="_xlnm.Print_Area" localSheetId="3">Women!$A$1:$H$130</definedName>
    <definedName name="_xlnm.Print_Titles" localSheetId="4">'Men U17'!$A:$E,'Men U17'!$1:$4</definedName>
    <definedName name="_xlnm.Print_Titles" localSheetId="0">'Senior Men'!$A:$E,'Senior Men'!$1:$3</definedName>
    <definedName name="_xlnm.Print_Titles" localSheetId="7">'U13 Boys'!$A:$E,'U13 Boys'!$1:$4</definedName>
    <definedName name="_xlnm.Print_Titles" localSheetId="8">'U13 G'!$A:$D,'U13 G'!$3:$5</definedName>
    <definedName name="_xlnm.Print_Titles" localSheetId="5">'U15 Boys'!$A:$E,'U15 Boys'!$1:$4</definedName>
    <definedName name="_xlnm.Print_Titles" localSheetId="6">'U15 G'!$A:$E,'U15 G'!$1:$3</definedName>
    <definedName name="_xlnm.Print_Titles" localSheetId="3">Women!$A:$D,Women!$1:$3</definedName>
  </definedNames>
  <calcPr calcId="152511" iterateDelta="1E-4"/>
  <pivotCaches>
    <pivotCache cacheId="0" r:id="rId16"/>
    <pivotCache cacheId="1" r:id="rId17"/>
  </pivotCaches>
</workbook>
</file>

<file path=xl/calcChain.xml><?xml version="1.0" encoding="utf-8"?>
<calcChain xmlns="http://schemas.openxmlformats.org/spreadsheetml/2006/main">
  <c r="A1" i="5" l="1"/>
  <c r="AD5" i="5"/>
  <c r="AE5" i="5"/>
  <c r="AG5" i="5"/>
  <c r="AH5" i="5"/>
  <c r="AI5" i="5"/>
  <c r="AJ5" i="5"/>
  <c r="AK5" i="5"/>
  <c r="AL5" i="5"/>
  <c r="AD6" i="5"/>
  <c r="AE6" i="5"/>
  <c r="AG6" i="5"/>
  <c r="AM6" i="5" s="1"/>
  <c r="AH6" i="5"/>
  <c r="AI6" i="5"/>
  <c r="AJ6" i="5"/>
  <c r="AK6" i="5"/>
  <c r="AL6" i="5"/>
  <c r="AD7" i="5"/>
  <c r="AE7" i="5"/>
  <c r="AG7" i="5"/>
  <c r="AH7" i="5"/>
  <c r="AI7" i="5"/>
  <c r="AJ7" i="5"/>
  <c r="AM7" i="5" s="1"/>
  <c r="AK7" i="5"/>
  <c r="AL7" i="5"/>
  <c r="AG12" i="5"/>
  <c r="AM12" i="5" s="1"/>
  <c r="AH12" i="5"/>
  <c r="AI12" i="5"/>
  <c r="AJ12" i="5"/>
  <c r="AJ46" i="5" s="1"/>
  <c r="AK12" i="5"/>
  <c r="AK46" i="5" s="1"/>
  <c r="AL12" i="5"/>
  <c r="AG13" i="5"/>
  <c r="AH13" i="5"/>
  <c r="AI13" i="5"/>
  <c r="AJ13" i="5"/>
  <c r="AK13" i="5"/>
  <c r="AL13" i="5"/>
  <c r="AG14" i="5"/>
  <c r="AH14" i="5"/>
  <c r="AI14" i="5"/>
  <c r="AI46" i="5"/>
  <c r="AJ14" i="5"/>
  <c r="AK14" i="5"/>
  <c r="AL14" i="5"/>
  <c r="AM14" i="5"/>
  <c r="AG15" i="5"/>
  <c r="AM15" i="5" s="1"/>
  <c r="AH15" i="5"/>
  <c r="AI15" i="5"/>
  <c r="AJ15" i="5"/>
  <c r="AK15" i="5"/>
  <c r="AL15" i="5"/>
  <c r="AG16" i="5"/>
  <c r="AM16" i="5" s="1"/>
  <c r="AH16" i="5"/>
  <c r="AI16" i="5"/>
  <c r="AJ16" i="5"/>
  <c r="AK16" i="5"/>
  <c r="AL16" i="5"/>
  <c r="AG17" i="5"/>
  <c r="AH17" i="5"/>
  <c r="AM17" i="5" s="1"/>
  <c r="AI17" i="5"/>
  <c r="AJ17" i="5"/>
  <c r="AK17" i="5"/>
  <c r="AL17" i="5"/>
  <c r="AG18" i="5"/>
  <c r="AH18" i="5"/>
  <c r="AI18" i="5"/>
  <c r="AM18" i="5" s="1"/>
  <c r="AJ18" i="5"/>
  <c r="AK18" i="5"/>
  <c r="AL18" i="5"/>
  <c r="AG19" i="5"/>
  <c r="AM19" i="5" s="1"/>
  <c r="AH19" i="5"/>
  <c r="AI19" i="5"/>
  <c r="AJ19" i="5"/>
  <c r="AK19" i="5"/>
  <c r="AL19" i="5"/>
  <c r="AG20" i="5"/>
  <c r="AH20" i="5"/>
  <c r="AM20" i="5" s="1"/>
  <c r="AI20" i="5"/>
  <c r="AJ20" i="5"/>
  <c r="AK20" i="5"/>
  <c r="AL20" i="5"/>
  <c r="AG21" i="5"/>
  <c r="AH21" i="5"/>
  <c r="AI21" i="5"/>
  <c r="AJ21" i="5"/>
  <c r="AK21" i="5"/>
  <c r="AL21" i="5"/>
  <c r="AG22" i="5"/>
  <c r="AM22" i="5" s="1"/>
  <c r="AH22" i="5"/>
  <c r="AI22" i="5"/>
  <c r="AJ22" i="5"/>
  <c r="AK22" i="5"/>
  <c r="AL22" i="5"/>
  <c r="AG23" i="5"/>
  <c r="AM23" i="5" s="1"/>
  <c r="AH23" i="5"/>
  <c r="AI23" i="5"/>
  <c r="AJ23" i="5"/>
  <c r="AK23" i="5"/>
  <c r="AL23" i="5"/>
  <c r="AG24" i="5"/>
  <c r="AH24" i="5"/>
  <c r="AI24" i="5"/>
  <c r="AJ24" i="5"/>
  <c r="AK24" i="5"/>
  <c r="AL24" i="5"/>
  <c r="AM24" i="5"/>
  <c r="AG25" i="5"/>
  <c r="AH25" i="5"/>
  <c r="AI25" i="5"/>
  <c r="AJ25" i="5"/>
  <c r="AM25" i="5" s="1"/>
  <c r="AK25" i="5"/>
  <c r="AL25" i="5"/>
  <c r="AG26" i="5"/>
  <c r="AM26" i="5" s="1"/>
  <c r="AH26" i="5"/>
  <c r="AI26" i="5"/>
  <c r="AJ26" i="5"/>
  <c r="AK26" i="5"/>
  <c r="AL26" i="5"/>
  <c r="AG27" i="5"/>
  <c r="AH27" i="5"/>
  <c r="AI27" i="5"/>
  <c r="AJ27" i="5"/>
  <c r="AK27" i="5"/>
  <c r="AL27" i="5"/>
  <c r="AM27" i="5"/>
  <c r="AG28" i="5"/>
  <c r="AH28" i="5"/>
  <c r="AI28" i="5"/>
  <c r="AM28" i="5" s="1"/>
  <c r="AJ28" i="5"/>
  <c r="AK28" i="5"/>
  <c r="AL28" i="5"/>
  <c r="AG29" i="5"/>
  <c r="AM29" i="5" s="1"/>
  <c r="AH29" i="5"/>
  <c r="AI29" i="5"/>
  <c r="AJ29" i="5"/>
  <c r="AK29" i="5"/>
  <c r="AL29" i="5"/>
  <c r="AG30" i="5"/>
  <c r="AM30" i="5" s="1"/>
  <c r="AH30" i="5"/>
  <c r="AI30" i="5"/>
  <c r="AJ30" i="5"/>
  <c r="AK30" i="5"/>
  <c r="AL30" i="5"/>
  <c r="AG31" i="5"/>
  <c r="AH31" i="5"/>
  <c r="AI31" i="5"/>
  <c r="AJ31" i="5"/>
  <c r="AK31" i="5"/>
  <c r="AL31" i="5"/>
  <c r="AM31" i="5"/>
  <c r="AG32" i="5"/>
  <c r="AH32" i="5"/>
  <c r="AI32" i="5"/>
  <c r="AM32" i="5" s="1"/>
  <c r="AJ32" i="5"/>
  <c r="AK32" i="5"/>
  <c r="AL32" i="5"/>
  <c r="AG33" i="5"/>
  <c r="AM33" i="5" s="1"/>
  <c r="AH33" i="5"/>
  <c r="AI33" i="5"/>
  <c r="AJ33" i="5"/>
  <c r="AK33" i="5"/>
  <c r="AL33" i="5"/>
  <c r="AG34" i="5"/>
  <c r="AM34" i="5" s="1"/>
  <c r="AH34" i="5"/>
  <c r="AI34" i="5"/>
  <c r="AJ34" i="5"/>
  <c r="AK34" i="5"/>
  <c r="AL34" i="5"/>
  <c r="AG35" i="5"/>
  <c r="AH35" i="5"/>
  <c r="AI35" i="5"/>
  <c r="AJ35" i="5"/>
  <c r="AK35" i="5"/>
  <c r="AL35" i="5"/>
  <c r="AM35" i="5"/>
  <c r="AG36" i="5"/>
  <c r="AH36" i="5"/>
  <c r="AI36" i="5"/>
  <c r="AM36" i="5" s="1"/>
  <c r="AJ36" i="5"/>
  <c r="AK36" i="5"/>
  <c r="AL36" i="5"/>
  <c r="AG37" i="5"/>
  <c r="AM37" i="5" s="1"/>
  <c r="AH37" i="5"/>
  <c r="AI37" i="5"/>
  <c r="AJ37" i="5"/>
  <c r="AK37" i="5"/>
  <c r="AL37" i="5"/>
  <c r="AG38" i="5"/>
  <c r="AM38" i="5" s="1"/>
  <c r="AH38" i="5"/>
  <c r="AI38" i="5"/>
  <c r="AJ38" i="5"/>
  <c r="AK38" i="5"/>
  <c r="AL38" i="5"/>
  <c r="AG39" i="5"/>
  <c r="AH39" i="5"/>
  <c r="AI39" i="5"/>
  <c r="AJ39" i="5"/>
  <c r="AK39" i="5"/>
  <c r="AL39" i="5"/>
  <c r="AM39" i="5"/>
  <c r="AG40" i="5"/>
  <c r="AH40" i="5"/>
  <c r="AI40" i="5"/>
  <c r="AM40" i="5" s="1"/>
  <c r="AJ40" i="5"/>
  <c r="AK40" i="5"/>
  <c r="AL40" i="5"/>
  <c r="AG41" i="5"/>
  <c r="AM41" i="5" s="1"/>
  <c r="AH41" i="5"/>
  <c r="AI41" i="5"/>
  <c r="AJ41" i="5"/>
  <c r="AK41" i="5"/>
  <c r="AL41" i="5"/>
  <c r="AG42" i="5"/>
  <c r="AM42" i="5" s="1"/>
  <c r="AH42" i="5"/>
  <c r="AI42" i="5"/>
  <c r="AJ42" i="5"/>
  <c r="AK42" i="5"/>
  <c r="AL42" i="5"/>
  <c r="AG43" i="5"/>
  <c r="AH43" i="5"/>
  <c r="AI43" i="5"/>
  <c r="AJ43" i="5"/>
  <c r="AK43" i="5"/>
  <c r="AL43" i="5"/>
  <c r="AM43" i="5"/>
  <c r="AG44" i="5"/>
  <c r="AH44" i="5"/>
  <c r="AI44" i="5"/>
  <c r="AM44" i="5" s="1"/>
  <c r="AJ44" i="5"/>
  <c r="AK44" i="5"/>
  <c r="AL44" i="5"/>
  <c r="AG45" i="5"/>
  <c r="AM45" i="5" s="1"/>
  <c r="AH45" i="5"/>
  <c r="AI45" i="5"/>
  <c r="AJ45" i="5"/>
  <c r="AK45" i="5"/>
  <c r="AL45" i="5"/>
  <c r="AH46" i="5"/>
  <c r="AL46" i="5"/>
  <c r="A1" i="1"/>
  <c r="AO4" i="1"/>
  <c r="AP4" i="1"/>
  <c r="AR4" i="1"/>
  <c r="AS4" i="1"/>
  <c r="AT4" i="1"/>
  <c r="AU4" i="1"/>
  <c r="AV4" i="1"/>
  <c r="AW4" i="1"/>
  <c r="AX4" i="1"/>
  <c r="AY4" i="1"/>
  <c r="AZ4" i="1"/>
  <c r="AO5" i="1"/>
  <c r="AP5" i="1"/>
  <c r="AR5" i="1"/>
  <c r="AS5" i="1"/>
  <c r="AT5" i="1"/>
  <c r="AU5" i="1"/>
  <c r="AZ5" i="1" s="1"/>
  <c r="AV5" i="1"/>
  <c r="AW5" i="1"/>
  <c r="AX5" i="1"/>
  <c r="AY5" i="1"/>
  <c r="AO6" i="1"/>
  <c r="AP6" i="1"/>
  <c r="AR6" i="1"/>
  <c r="AS6" i="1"/>
  <c r="AT6" i="1"/>
  <c r="AZ6" i="1" s="1"/>
  <c r="AU6" i="1"/>
  <c r="AV6" i="1"/>
  <c r="AW6" i="1"/>
  <c r="AX6" i="1"/>
  <c r="AY6" i="1"/>
  <c r="AO7" i="1"/>
  <c r="AP7" i="1"/>
  <c r="AR7" i="1"/>
  <c r="AS7" i="1"/>
  <c r="AT7" i="1"/>
  <c r="AZ7" i="1" s="1"/>
  <c r="AU7" i="1"/>
  <c r="AV7" i="1"/>
  <c r="AW7" i="1"/>
  <c r="AX7" i="1"/>
  <c r="AY7" i="1"/>
  <c r="AO8" i="1"/>
  <c r="AP8" i="1"/>
  <c r="AR8" i="1"/>
  <c r="AS8" i="1"/>
  <c r="AT8" i="1"/>
  <c r="AU8" i="1"/>
  <c r="AV8" i="1"/>
  <c r="AW8" i="1"/>
  <c r="AX8" i="1"/>
  <c r="AY8" i="1"/>
  <c r="AZ8" i="1"/>
  <c r="AO9" i="1"/>
  <c r="AP9" i="1"/>
  <c r="AR9" i="1"/>
  <c r="AS9" i="1"/>
  <c r="AT9" i="1"/>
  <c r="AU9" i="1"/>
  <c r="AZ9" i="1" s="1"/>
  <c r="AV9" i="1"/>
  <c r="AW9" i="1"/>
  <c r="AX9" i="1"/>
  <c r="AY9" i="1"/>
  <c r="AO10" i="1"/>
  <c r="AP10" i="1"/>
  <c r="AR10" i="1"/>
  <c r="AS10" i="1"/>
  <c r="AT10" i="1"/>
  <c r="AZ10" i="1" s="1"/>
  <c r="AU10" i="1"/>
  <c r="AV10" i="1"/>
  <c r="AW10" i="1"/>
  <c r="AX10" i="1"/>
  <c r="AY10" i="1"/>
  <c r="AO11" i="1"/>
  <c r="AP11" i="1"/>
  <c r="AR11" i="1"/>
  <c r="AS11" i="1"/>
  <c r="AT11" i="1"/>
  <c r="AZ11" i="1" s="1"/>
  <c r="AU11" i="1"/>
  <c r="AV11" i="1"/>
  <c r="AW11" i="1"/>
  <c r="AX11" i="1"/>
  <c r="AY11" i="1"/>
  <c r="AO12" i="1"/>
  <c r="AP12" i="1"/>
  <c r="AR12" i="1"/>
  <c r="AS12" i="1"/>
  <c r="AT12" i="1"/>
  <c r="AU12" i="1"/>
  <c r="AV12" i="1"/>
  <c r="AZ12" i="1" s="1"/>
  <c r="AW12" i="1"/>
  <c r="AX12" i="1"/>
  <c r="AY12" i="1"/>
  <c r="AO13" i="1"/>
  <c r="AP13" i="1"/>
  <c r="AR13" i="1"/>
  <c r="AS13" i="1"/>
  <c r="AT13" i="1"/>
  <c r="AU13" i="1"/>
  <c r="AZ13" i="1" s="1"/>
  <c r="AV13" i="1"/>
  <c r="AW13" i="1"/>
  <c r="AX13" i="1"/>
  <c r="AY13" i="1"/>
  <c r="AO14" i="1"/>
  <c r="AP14" i="1"/>
  <c r="AR14" i="1"/>
  <c r="AS14" i="1"/>
  <c r="AT14" i="1"/>
  <c r="AZ14" i="1" s="1"/>
  <c r="AU14" i="1"/>
  <c r="AV14" i="1"/>
  <c r="AW14" i="1"/>
  <c r="AX14" i="1"/>
  <c r="AY14" i="1"/>
  <c r="AT18" i="1"/>
  <c r="AZ18" i="1" s="1"/>
  <c r="AU18" i="1"/>
  <c r="AU52" i="1" s="1"/>
  <c r="AV18" i="1"/>
  <c r="AW18" i="1"/>
  <c r="AX18" i="1"/>
  <c r="AY18" i="1"/>
  <c r="AT19" i="1"/>
  <c r="AZ19" i="1" s="1"/>
  <c r="AU19" i="1"/>
  <c r="AV19" i="1"/>
  <c r="AW19" i="1"/>
  <c r="AX19" i="1"/>
  <c r="AY19" i="1"/>
  <c r="AT20" i="1"/>
  <c r="AU20" i="1"/>
  <c r="AV20" i="1"/>
  <c r="AV52" i="1" s="1"/>
  <c r="AW20" i="1"/>
  <c r="AX20" i="1"/>
  <c r="AZ20" i="1" s="1"/>
  <c r="AY20" i="1"/>
  <c r="AT21" i="1"/>
  <c r="AU21" i="1"/>
  <c r="AZ21" i="1" s="1"/>
  <c r="AV21" i="1"/>
  <c r="AW21" i="1"/>
  <c r="AX21" i="1"/>
  <c r="AY21" i="1"/>
  <c r="AT22" i="1"/>
  <c r="AU22" i="1"/>
  <c r="AV22" i="1"/>
  <c r="AW22" i="1"/>
  <c r="AX22" i="1"/>
  <c r="AY22" i="1"/>
  <c r="AZ22" i="1" s="1"/>
  <c r="AT23" i="1"/>
  <c r="AU23" i="1"/>
  <c r="AV23" i="1"/>
  <c r="AW23" i="1"/>
  <c r="AZ23" i="1" s="1"/>
  <c r="AX23" i="1"/>
  <c r="AY23" i="1"/>
  <c r="AT24" i="1"/>
  <c r="AZ24" i="1" s="1"/>
  <c r="AU24" i="1"/>
  <c r="AV24" i="1"/>
  <c r="AW24" i="1"/>
  <c r="AX24" i="1"/>
  <c r="AY24" i="1"/>
  <c r="AT25" i="1"/>
  <c r="AU25" i="1"/>
  <c r="AV25" i="1"/>
  <c r="AW25" i="1"/>
  <c r="AX25" i="1"/>
  <c r="AZ25" i="1" s="1"/>
  <c r="AY25" i="1"/>
  <c r="AT26" i="1"/>
  <c r="AU26" i="1"/>
  <c r="AV26" i="1"/>
  <c r="AW26" i="1"/>
  <c r="AX26" i="1"/>
  <c r="AY26" i="1"/>
  <c r="AZ26" i="1" s="1"/>
  <c r="AT27" i="1"/>
  <c r="AU27" i="1"/>
  <c r="AV27" i="1"/>
  <c r="AW27" i="1"/>
  <c r="AZ27" i="1" s="1"/>
  <c r="AX27" i="1"/>
  <c r="AY27" i="1"/>
  <c r="AT28" i="1"/>
  <c r="AZ28" i="1" s="1"/>
  <c r="AU28" i="1"/>
  <c r="AV28" i="1"/>
  <c r="AW28" i="1"/>
  <c r="AX28" i="1"/>
  <c r="AY28" i="1"/>
  <c r="AT29" i="1"/>
  <c r="AU29" i="1"/>
  <c r="AV29" i="1"/>
  <c r="AW29" i="1"/>
  <c r="AX29" i="1"/>
  <c r="AZ29" i="1" s="1"/>
  <c r="AY29" i="1"/>
  <c r="AT30" i="1"/>
  <c r="AU30" i="1"/>
  <c r="AV30" i="1"/>
  <c r="AW30" i="1"/>
  <c r="AX30" i="1"/>
  <c r="AY30" i="1"/>
  <c r="AZ30" i="1" s="1"/>
  <c r="AT31" i="1"/>
  <c r="AU31" i="1"/>
  <c r="AV31" i="1"/>
  <c r="AW31" i="1"/>
  <c r="AZ31" i="1" s="1"/>
  <c r="AX31" i="1"/>
  <c r="AY31" i="1"/>
  <c r="AT32" i="1"/>
  <c r="AZ32" i="1" s="1"/>
  <c r="AU32" i="1"/>
  <c r="AV32" i="1"/>
  <c r="AW32" i="1"/>
  <c r="AX32" i="1"/>
  <c r="AY32" i="1"/>
  <c r="AT33" i="1"/>
  <c r="AU33" i="1"/>
  <c r="AV33" i="1"/>
  <c r="AW33" i="1"/>
  <c r="AX33" i="1"/>
  <c r="AZ33" i="1" s="1"/>
  <c r="AY33" i="1"/>
  <c r="AT34" i="1"/>
  <c r="AU34" i="1"/>
  <c r="AV34" i="1"/>
  <c r="AW34" i="1"/>
  <c r="AX34" i="1"/>
  <c r="AY34" i="1"/>
  <c r="AZ34" i="1" s="1"/>
  <c r="AT35" i="1"/>
  <c r="AU35" i="1"/>
  <c r="AV35" i="1"/>
  <c r="AW35" i="1"/>
  <c r="AZ35" i="1" s="1"/>
  <c r="AX35" i="1"/>
  <c r="AY35" i="1"/>
  <c r="AT36" i="1"/>
  <c r="AZ36" i="1" s="1"/>
  <c r="AU36" i="1"/>
  <c r="AV36" i="1"/>
  <c r="AW36" i="1"/>
  <c r="AX36" i="1"/>
  <c r="AY36" i="1"/>
  <c r="AT37" i="1"/>
  <c r="AU37" i="1"/>
  <c r="AV37" i="1"/>
  <c r="AW37" i="1"/>
  <c r="AX37" i="1"/>
  <c r="AZ37" i="1" s="1"/>
  <c r="AY37" i="1"/>
  <c r="AT38" i="1"/>
  <c r="AU38" i="1"/>
  <c r="AV38" i="1"/>
  <c r="AW38" i="1"/>
  <c r="AX38" i="1"/>
  <c r="AY38" i="1"/>
  <c r="AZ38" i="1" s="1"/>
  <c r="AT39" i="1"/>
  <c r="AU39" i="1"/>
  <c r="AV39" i="1"/>
  <c r="AW39" i="1"/>
  <c r="AZ39" i="1" s="1"/>
  <c r="AX39" i="1"/>
  <c r="AY39" i="1"/>
  <c r="AT40" i="1"/>
  <c r="AZ40" i="1" s="1"/>
  <c r="AU40" i="1"/>
  <c r="AV40" i="1"/>
  <c r="AW40" i="1"/>
  <c r="AX40" i="1"/>
  <c r="AY40" i="1"/>
  <c r="AT41" i="1"/>
  <c r="AU41" i="1"/>
  <c r="AV41" i="1"/>
  <c r="AW41" i="1"/>
  <c r="AX41" i="1"/>
  <c r="AZ41" i="1" s="1"/>
  <c r="AY41" i="1"/>
  <c r="AT42" i="1"/>
  <c r="AU42" i="1"/>
  <c r="AV42" i="1"/>
  <c r="AW42" i="1"/>
  <c r="AX42" i="1"/>
  <c r="AY42" i="1"/>
  <c r="AZ42" i="1" s="1"/>
  <c r="AT43" i="1"/>
  <c r="AU43" i="1"/>
  <c r="AV43" i="1"/>
  <c r="AW43" i="1"/>
  <c r="AZ43" i="1" s="1"/>
  <c r="AX43" i="1"/>
  <c r="AY43" i="1"/>
  <c r="AT44" i="1"/>
  <c r="AZ44" i="1" s="1"/>
  <c r="AU44" i="1"/>
  <c r="AV44" i="1"/>
  <c r="AW44" i="1"/>
  <c r="AX44" i="1"/>
  <c r="AY44" i="1"/>
  <c r="AT45" i="1"/>
  <c r="AU45" i="1"/>
  <c r="AV45" i="1"/>
  <c r="AW45" i="1"/>
  <c r="AX45" i="1"/>
  <c r="AZ45" i="1" s="1"/>
  <c r="AY45" i="1"/>
  <c r="AT46" i="1"/>
  <c r="AU46" i="1"/>
  <c r="AV46" i="1"/>
  <c r="AW46" i="1"/>
  <c r="AX46" i="1"/>
  <c r="AY46" i="1"/>
  <c r="AZ46" i="1" s="1"/>
  <c r="AT47" i="1"/>
  <c r="AU47" i="1"/>
  <c r="AV47" i="1"/>
  <c r="AW47" i="1"/>
  <c r="AZ47" i="1" s="1"/>
  <c r="AX47" i="1"/>
  <c r="AY47" i="1"/>
  <c r="AT48" i="1"/>
  <c r="AZ48" i="1" s="1"/>
  <c r="AU48" i="1"/>
  <c r="AV48" i="1"/>
  <c r="AW48" i="1"/>
  <c r="AX48" i="1"/>
  <c r="AY48" i="1"/>
  <c r="AT49" i="1"/>
  <c r="AU49" i="1"/>
  <c r="AV49" i="1"/>
  <c r="AW49" i="1"/>
  <c r="AX49" i="1"/>
  <c r="AZ49" i="1" s="1"/>
  <c r="AY49" i="1"/>
  <c r="AT50" i="1"/>
  <c r="AU50" i="1"/>
  <c r="AV50" i="1"/>
  <c r="AW50" i="1"/>
  <c r="AX50" i="1"/>
  <c r="AY50" i="1"/>
  <c r="AZ50" i="1" s="1"/>
  <c r="AT51" i="1"/>
  <c r="AU51" i="1"/>
  <c r="AV51" i="1"/>
  <c r="AW51" i="1"/>
  <c r="AZ51" i="1" s="1"/>
  <c r="AX51" i="1"/>
  <c r="AY51" i="1"/>
  <c r="AW52" i="1"/>
  <c r="A1" i="8"/>
  <c r="AD5" i="8"/>
  <c r="AE5" i="8"/>
  <c r="AG5" i="8"/>
  <c r="AM5" i="8" s="1"/>
  <c r="AH5" i="8"/>
  <c r="AI5" i="8"/>
  <c r="AJ5" i="8"/>
  <c r="AK5" i="8"/>
  <c r="AL5" i="8"/>
  <c r="AD6" i="8"/>
  <c r="AE6" i="8"/>
  <c r="AG6" i="8"/>
  <c r="AH6" i="8"/>
  <c r="AI6" i="8"/>
  <c r="AJ6" i="8"/>
  <c r="AK6" i="8"/>
  <c r="AL6" i="8"/>
  <c r="AD7" i="8"/>
  <c r="AE7" i="8"/>
  <c r="AG7" i="8"/>
  <c r="AH7" i="8"/>
  <c r="AI7" i="8"/>
  <c r="AJ7" i="8"/>
  <c r="AM7" i="8" s="1"/>
  <c r="AK7" i="8"/>
  <c r="AL7" i="8"/>
  <c r="AD8" i="8"/>
  <c r="AE8" i="8"/>
  <c r="AG8" i="8"/>
  <c r="AH8" i="8"/>
  <c r="AM8" i="8" s="1"/>
  <c r="AI8" i="8"/>
  <c r="AJ8" i="8"/>
  <c r="AK8" i="8"/>
  <c r="AL8" i="8"/>
  <c r="AG12" i="8"/>
  <c r="AG47" i="8" s="1"/>
  <c r="AH12" i="8"/>
  <c r="AI12" i="8"/>
  <c r="AJ12" i="8"/>
  <c r="AK12" i="8"/>
  <c r="AL12" i="8"/>
  <c r="AG13" i="8"/>
  <c r="AM13" i="8" s="1"/>
  <c r="AH13" i="8"/>
  <c r="AI13" i="8"/>
  <c r="AJ13" i="8"/>
  <c r="AK13" i="8"/>
  <c r="AL13" i="8"/>
  <c r="AG14" i="8"/>
  <c r="AH14" i="8"/>
  <c r="AI14" i="8"/>
  <c r="AM14" i="8" s="1"/>
  <c r="AJ14" i="8"/>
  <c r="AK14" i="8"/>
  <c r="AL14" i="8"/>
  <c r="AL47" i="8" s="1"/>
  <c r="AG15" i="8"/>
  <c r="AH15" i="8"/>
  <c r="AI15" i="8"/>
  <c r="AJ15" i="8"/>
  <c r="AJ47" i="8" s="1"/>
  <c r="AK15" i="8"/>
  <c r="AL15" i="8"/>
  <c r="AG16" i="8"/>
  <c r="AH16" i="8"/>
  <c r="AI16" i="8"/>
  <c r="AJ16" i="8"/>
  <c r="AK16" i="8"/>
  <c r="AM16" i="8" s="1"/>
  <c r="AL16" i="8"/>
  <c r="AG17" i="8"/>
  <c r="AH17" i="8"/>
  <c r="AM17" i="8" s="1"/>
  <c r="AI17" i="8"/>
  <c r="AJ17" i="8"/>
  <c r="AK17" i="8"/>
  <c r="AL17" i="8"/>
  <c r="AG18" i="8"/>
  <c r="AH18" i="8"/>
  <c r="AI18" i="8"/>
  <c r="AJ18" i="8"/>
  <c r="AM18" i="8" s="1"/>
  <c r="AK18" i="8"/>
  <c r="AL18" i="8"/>
  <c r="AG19" i="8"/>
  <c r="AM19" i="8" s="1"/>
  <c r="AH19" i="8"/>
  <c r="AI19" i="8"/>
  <c r="AJ19" i="8"/>
  <c r="AK19" i="8"/>
  <c r="AL19" i="8"/>
  <c r="AG20" i="8"/>
  <c r="AH20" i="8"/>
  <c r="AI20" i="8"/>
  <c r="AM20" i="8" s="1"/>
  <c r="AJ20" i="8"/>
  <c r="AK20" i="8"/>
  <c r="AL20" i="8"/>
  <c r="AG21" i="8"/>
  <c r="AH21" i="8"/>
  <c r="AI21" i="8"/>
  <c r="AM21" i="8" s="1"/>
  <c r="AJ21" i="8"/>
  <c r="AK21" i="8"/>
  <c r="AL21" i="8"/>
  <c r="AG22" i="8"/>
  <c r="AH22" i="8"/>
  <c r="AH47" i="8" s="1"/>
  <c r="AI22" i="8"/>
  <c r="AJ22" i="8"/>
  <c r="AK22" i="8"/>
  <c r="AL22" i="8"/>
  <c r="AG23" i="8"/>
  <c r="AM23" i="8" s="1"/>
  <c r="AH23" i="8"/>
  <c r="AI23" i="8"/>
  <c r="AJ23" i="8"/>
  <c r="AK23" i="8"/>
  <c r="AL23" i="8"/>
  <c r="AG24" i="8"/>
  <c r="AM24" i="8" s="1"/>
  <c r="AH24" i="8"/>
  <c r="AI24" i="8"/>
  <c r="AJ24" i="8"/>
  <c r="AK24" i="8"/>
  <c r="AL24" i="8"/>
  <c r="AG25" i="8"/>
  <c r="AH25" i="8"/>
  <c r="AI25" i="8"/>
  <c r="AJ25" i="8"/>
  <c r="AK25" i="8"/>
  <c r="AL25" i="8"/>
  <c r="AG26" i="8"/>
  <c r="AH26" i="8"/>
  <c r="AI26" i="8"/>
  <c r="AJ26" i="8"/>
  <c r="AM26" i="8" s="1"/>
  <c r="AK26" i="8"/>
  <c r="AL26" i="8"/>
  <c r="AG27" i="8"/>
  <c r="AM27" i="8" s="1"/>
  <c r="AH27" i="8"/>
  <c r="AI27" i="8"/>
  <c r="AJ27" i="8"/>
  <c r="AK27" i="8"/>
  <c r="AL27" i="8"/>
  <c r="AG28" i="8"/>
  <c r="AH28" i="8"/>
  <c r="AI28" i="8"/>
  <c r="AM28" i="8" s="1"/>
  <c r="AJ28" i="8"/>
  <c r="AK28" i="8"/>
  <c r="AL28" i="8"/>
  <c r="AG29" i="8"/>
  <c r="AH29" i="8"/>
  <c r="AI29" i="8"/>
  <c r="AJ29" i="8"/>
  <c r="AK29" i="8"/>
  <c r="AL29" i="8"/>
  <c r="AG30" i="8"/>
  <c r="AH30" i="8"/>
  <c r="AM30" i="8" s="1"/>
  <c r="AI30" i="8"/>
  <c r="AJ30" i="8"/>
  <c r="AK30" i="8"/>
  <c r="AL30" i="8"/>
  <c r="AG31" i="8"/>
  <c r="AH31" i="8"/>
  <c r="AI31" i="8"/>
  <c r="AM31" i="8" s="1"/>
  <c r="AJ31" i="8"/>
  <c r="AK31" i="8"/>
  <c r="AL31" i="8"/>
  <c r="AG32" i="8"/>
  <c r="AM32" i="8" s="1"/>
  <c r="AH32" i="8"/>
  <c r="AI32" i="8"/>
  <c r="AJ32" i="8"/>
  <c r="AK32" i="8"/>
  <c r="AL32" i="8"/>
  <c r="AG33" i="8"/>
  <c r="AM33" i="8" s="1"/>
  <c r="AH33" i="8"/>
  <c r="AI33" i="8"/>
  <c r="AJ33" i="8"/>
  <c r="AK33" i="8"/>
  <c r="AL33" i="8"/>
  <c r="AG34" i="8"/>
  <c r="AH34" i="8"/>
  <c r="AI34" i="8"/>
  <c r="AJ34" i="8"/>
  <c r="AM34" i="8" s="1"/>
  <c r="AK34" i="8"/>
  <c r="AL34" i="8"/>
  <c r="AG35" i="8"/>
  <c r="AM35" i="8" s="1"/>
  <c r="AH35" i="8"/>
  <c r="AI35" i="8"/>
  <c r="AJ35" i="8"/>
  <c r="AK35" i="8"/>
  <c r="AL35" i="8"/>
  <c r="AG36" i="8"/>
  <c r="AH36" i="8"/>
  <c r="AI36" i="8"/>
  <c r="AM36" i="8" s="1"/>
  <c r="AJ36" i="8"/>
  <c r="AK36" i="8"/>
  <c r="AL36" i="8"/>
  <c r="AG37" i="8"/>
  <c r="AH37" i="8"/>
  <c r="AI37" i="8"/>
  <c r="AM37" i="8" s="1"/>
  <c r="AJ37" i="8"/>
  <c r="AK37" i="8"/>
  <c r="AL37" i="8"/>
  <c r="AG38" i="8"/>
  <c r="AH38" i="8"/>
  <c r="AM38" i="8" s="1"/>
  <c r="AI38" i="8"/>
  <c r="AJ38" i="8"/>
  <c r="AK38" i="8"/>
  <c r="AL38" i="8"/>
  <c r="AG39" i="8"/>
  <c r="AM39" i="8" s="1"/>
  <c r="AH39" i="8"/>
  <c r="AI39" i="8"/>
  <c r="AJ39" i="8"/>
  <c r="AK39" i="8"/>
  <c r="AL39" i="8"/>
  <c r="AG40" i="8"/>
  <c r="AM40" i="8" s="1"/>
  <c r="AH40" i="8"/>
  <c r="AI40" i="8"/>
  <c r="AJ40" i="8"/>
  <c r="AK40" i="8"/>
  <c r="AL40" i="8"/>
  <c r="AG41" i="8"/>
  <c r="AH41" i="8"/>
  <c r="AI41" i="8"/>
  <c r="AJ41" i="8"/>
  <c r="AK41" i="8"/>
  <c r="AL41" i="8"/>
  <c r="AG42" i="8"/>
  <c r="AH42" i="8"/>
  <c r="AI42" i="8"/>
  <c r="AJ42" i="8"/>
  <c r="AM42" i="8" s="1"/>
  <c r="AK42" i="8"/>
  <c r="AL42" i="8"/>
  <c r="AG43" i="8"/>
  <c r="AM43" i="8" s="1"/>
  <c r="AH43" i="8"/>
  <c r="AI43" i="8"/>
  <c r="AJ43" i="8"/>
  <c r="AK43" i="8"/>
  <c r="AL43" i="8"/>
  <c r="AG44" i="8"/>
  <c r="AH44" i="8"/>
  <c r="AI44" i="8"/>
  <c r="AM44" i="8" s="1"/>
  <c r="AJ44" i="8"/>
  <c r="AK44" i="8"/>
  <c r="AL44" i="8"/>
  <c r="AG45" i="8"/>
  <c r="AH45" i="8"/>
  <c r="AI45" i="8"/>
  <c r="AJ45" i="8"/>
  <c r="AK45" i="8"/>
  <c r="AL45" i="8"/>
  <c r="AG46" i="8"/>
  <c r="AM46" i="8" s="1"/>
  <c r="AH46" i="8"/>
  <c r="AI46" i="8"/>
  <c r="AJ46" i="8"/>
  <c r="AK46" i="8"/>
  <c r="AL46" i="8"/>
  <c r="A1" i="6"/>
  <c r="AD5" i="6"/>
  <c r="AE5" i="6"/>
  <c r="AG5" i="6"/>
  <c r="AH5" i="6"/>
  <c r="AM5" i="6" s="1"/>
  <c r="AI5" i="6"/>
  <c r="AJ5" i="6"/>
  <c r="AK5" i="6"/>
  <c r="AL5" i="6"/>
  <c r="AD6" i="6"/>
  <c r="AE6" i="6"/>
  <c r="AG6" i="6"/>
  <c r="AH6" i="6"/>
  <c r="AI6" i="6"/>
  <c r="AJ6" i="6"/>
  <c r="AK6" i="6"/>
  <c r="AM6" i="6" s="1"/>
  <c r="AL6" i="6"/>
  <c r="AD7" i="6"/>
  <c r="AE7" i="6"/>
  <c r="AG7" i="6"/>
  <c r="AM7" i="6" s="1"/>
  <c r="AH7" i="6"/>
  <c r="AI7" i="6"/>
  <c r="AJ7" i="6"/>
  <c r="AK7" i="6"/>
  <c r="AL7" i="6"/>
  <c r="AD8" i="6"/>
  <c r="AE8" i="6"/>
  <c r="AG8" i="6"/>
  <c r="AH8" i="6"/>
  <c r="AI8" i="6"/>
  <c r="AJ8" i="6"/>
  <c r="AM8" i="6" s="1"/>
  <c r="AK8" i="6"/>
  <c r="AL8" i="6"/>
  <c r="AD9" i="6"/>
  <c r="AE9" i="6"/>
  <c r="AG9" i="6"/>
  <c r="AH9" i="6"/>
  <c r="AI9" i="6"/>
  <c r="AJ9" i="6"/>
  <c r="AM9" i="6" s="1"/>
  <c r="AK9" i="6"/>
  <c r="AL9" i="6"/>
  <c r="AG13" i="6"/>
  <c r="AG47" i="6" s="1"/>
  <c r="AH13" i="6"/>
  <c r="AI13" i="6"/>
  <c r="AJ13" i="6"/>
  <c r="AJ47" i="6" s="1"/>
  <c r="AK13" i="6"/>
  <c r="AK47" i="6" s="1"/>
  <c r="AL13" i="6"/>
  <c r="AG14" i="6"/>
  <c r="AH14" i="6"/>
  <c r="AI14" i="6"/>
  <c r="AM14" i="6" s="1"/>
  <c r="AJ14" i="6"/>
  <c r="AK14" i="6"/>
  <c r="AL14" i="6"/>
  <c r="AL47" i="6" s="1"/>
  <c r="AG15" i="6"/>
  <c r="AH15" i="6"/>
  <c r="AM15" i="6" s="1"/>
  <c r="AI15" i="6"/>
  <c r="AJ15" i="6"/>
  <c r="AK15" i="6"/>
  <c r="AL15" i="6"/>
  <c r="AG16" i="6"/>
  <c r="AH16" i="6"/>
  <c r="AH47" i="6" s="1"/>
  <c r="AI16" i="6"/>
  <c r="AJ16" i="6"/>
  <c r="AK16" i="6"/>
  <c r="AL16" i="6"/>
  <c r="AG17" i="6"/>
  <c r="AH17" i="6"/>
  <c r="AI17" i="6"/>
  <c r="AJ17" i="6"/>
  <c r="AM17" i="6" s="1"/>
  <c r="AK17" i="6"/>
  <c r="AL17" i="6"/>
  <c r="AG18" i="6"/>
  <c r="AH18" i="6"/>
  <c r="AI18" i="6"/>
  <c r="AJ18" i="6"/>
  <c r="AK18" i="6"/>
  <c r="AM18" i="6" s="1"/>
  <c r="AL18" i="6"/>
  <c r="AG19" i="6"/>
  <c r="AH19" i="6"/>
  <c r="AM19" i="6" s="1"/>
  <c r="AI19" i="6"/>
  <c r="AJ19" i="6"/>
  <c r="AK19" i="6"/>
  <c r="AL19" i="6"/>
  <c r="AG20" i="6"/>
  <c r="AM20" i="6" s="1"/>
  <c r="AH20" i="6"/>
  <c r="AI20" i="6"/>
  <c r="AJ20" i="6"/>
  <c r="AK20" i="6"/>
  <c r="AL20" i="6"/>
  <c r="AG21" i="6"/>
  <c r="AH21" i="6"/>
  <c r="AI21" i="6"/>
  <c r="AJ21" i="6"/>
  <c r="AK21" i="6"/>
  <c r="AL21" i="6"/>
  <c r="AG22" i="6"/>
  <c r="AH22" i="6"/>
  <c r="AI22" i="6"/>
  <c r="AJ22" i="6"/>
  <c r="AM22" i="6" s="1"/>
  <c r="AK22" i="6"/>
  <c r="AL22" i="6"/>
  <c r="AG23" i="6"/>
  <c r="AM23" i="6" s="1"/>
  <c r="AH23" i="6"/>
  <c r="AI23" i="6"/>
  <c r="AJ23" i="6"/>
  <c r="AK23" i="6"/>
  <c r="AL23" i="6"/>
  <c r="AG24" i="6"/>
  <c r="AH24" i="6"/>
  <c r="AM24" i="6" s="1"/>
  <c r="AI24" i="6"/>
  <c r="AJ24" i="6"/>
  <c r="AK24" i="6"/>
  <c r="AL24" i="6"/>
  <c r="AG25" i="6"/>
  <c r="AH25" i="6"/>
  <c r="AM25" i="6" s="1"/>
  <c r="AI25" i="6"/>
  <c r="AJ25" i="6"/>
  <c r="AK25" i="6"/>
  <c r="AL25" i="6"/>
  <c r="AG26" i="6"/>
  <c r="AH26" i="6"/>
  <c r="AI26" i="6"/>
  <c r="AJ26" i="6"/>
  <c r="AK26" i="6"/>
  <c r="AM26" i="6" s="1"/>
  <c r="AL26" i="6"/>
  <c r="AG27" i="6"/>
  <c r="AH27" i="6"/>
  <c r="AI27" i="6"/>
  <c r="AJ27" i="6"/>
  <c r="AK27" i="6"/>
  <c r="AL27" i="6"/>
  <c r="AG28" i="6"/>
  <c r="AM28" i="6" s="1"/>
  <c r="AH28" i="6"/>
  <c r="AI28" i="6"/>
  <c r="AJ28" i="6"/>
  <c r="AK28" i="6"/>
  <c r="AL28" i="6"/>
  <c r="AG29" i="6"/>
  <c r="AM29" i="6" s="1"/>
  <c r="AH29" i="6"/>
  <c r="AI29" i="6"/>
  <c r="AJ29" i="6"/>
  <c r="AK29" i="6"/>
  <c r="AL29" i="6"/>
  <c r="AG30" i="6"/>
  <c r="AH30" i="6"/>
  <c r="AI30" i="6"/>
  <c r="AJ30" i="6"/>
  <c r="AM30" i="6" s="1"/>
  <c r="AK30" i="6"/>
  <c r="AL30" i="6"/>
  <c r="AG31" i="6"/>
  <c r="AM31" i="6" s="1"/>
  <c r="AH31" i="6"/>
  <c r="AI31" i="6"/>
  <c r="AJ31" i="6"/>
  <c r="AK31" i="6"/>
  <c r="AL31" i="6"/>
  <c r="AG32" i="6"/>
  <c r="AH32" i="6"/>
  <c r="AM32" i="6" s="1"/>
  <c r="AI32" i="6"/>
  <c r="AJ32" i="6"/>
  <c r="AK32" i="6"/>
  <c r="AL32" i="6"/>
  <c r="AG33" i="6"/>
  <c r="AH33" i="6"/>
  <c r="AI33" i="6"/>
  <c r="AJ33" i="6"/>
  <c r="AM33" i="6" s="1"/>
  <c r="AK33" i="6"/>
  <c r="AL33" i="6"/>
  <c r="AG34" i="6"/>
  <c r="AH34" i="6"/>
  <c r="AI34" i="6"/>
  <c r="AJ34" i="6"/>
  <c r="AK34" i="6"/>
  <c r="AM34" i="6" s="1"/>
  <c r="AL34" i="6"/>
  <c r="AG35" i="6"/>
  <c r="AH35" i="6"/>
  <c r="AM35" i="6" s="1"/>
  <c r="AI35" i="6"/>
  <c r="AJ35" i="6"/>
  <c r="AK35" i="6"/>
  <c r="AL35" i="6"/>
  <c r="AG36" i="6"/>
  <c r="AM36" i="6" s="1"/>
  <c r="AH36" i="6"/>
  <c r="AI36" i="6"/>
  <c r="AJ36" i="6"/>
  <c r="AK36" i="6"/>
  <c r="AL36" i="6"/>
  <c r="AG37" i="6"/>
  <c r="AH37" i="6"/>
  <c r="AI37" i="6"/>
  <c r="AJ37" i="6"/>
  <c r="AK37" i="6"/>
  <c r="AL37" i="6"/>
  <c r="AG38" i="6"/>
  <c r="AH38" i="6"/>
  <c r="AI38" i="6"/>
  <c r="AJ38" i="6"/>
  <c r="AM38" i="6" s="1"/>
  <c r="AK38" i="6"/>
  <c r="AL38" i="6"/>
  <c r="AG39" i="6"/>
  <c r="AM39" i="6" s="1"/>
  <c r="AH39" i="6"/>
  <c r="AI39" i="6"/>
  <c r="AJ39" i="6"/>
  <c r="AK39" i="6"/>
  <c r="AL39" i="6"/>
  <c r="AG40" i="6"/>
  <c r="AH40" i="6"/>
  <c r="AM40" i="6" s="1"/>
  <c r="AI40" i="6"/>
  <c r="AJ40" i="6"/>
  <c r="AK40" i="6"/>
  <c r="AL40" i="6"/>
  <c r="AG41" i="6"/>
  <c r="AH41" i="6"/>
  <c r="AM41" i="6" s="1"/>
  <c r="AI41" i="6"/>
  <c r="AJ41" i="6"/>
  <c r="AK41" i="6"/>
  <c r="AL41" i="6"/>
  <c r="AG42" i="6"/>
  <c r="AH42" i="6"/>
  <c r="AI42" i="6"/>
  <c r="AJ42" i="6"/>
  <c r="AK42" i="6"/>
  <c r="AM42" i="6" s="1"/>
  <c r="AL42" i="6"/>
  <c r="AG43" i="6"/>
  <c r="AH43" i="6"/>
  <c r="AI43" i="6"/>
  <c r="AJ43" i="6"/>
  <c r="AK43" i="6"/>
  <c r="AL43" i="6"/>
  <c r="AG44" i="6"/>
  <c r="AM44" i="6" s="1"/>
  <c r="AH44" i="6"/>
  <c r="AI44" i="6"/>
  <c r="AJ44" i="6"/>
  <c r="AK44" i="6"/>
  <c r="AL44" i="6"/>
  <c r="AG45" i="6"/>
  <c r="AM45" i="6" s="1"/>
  <c r="AH45" i="6"/>
  <c r="AI45" i="6"/>
  <c r="AJ45" i="6"/>
  <c r="AK45" i="6"/>
  <c r="AL45" i="6"/>
  <c r="AG46" i="6"/>
  <c r="AH46" i="6"/>
  <c r="AI46" i="6"/>
  <c r="AJ46" i="6"/>
  <c r="AM46" i="6" s="1"/>
  <c r="AK46" i="6"/>
  <c r="AL46" i="6"/>
  <c r="AM43" i="6"/>
  <c r="AM27" i="6"/>
  <c r="AM41" i="8"/>
  <c r="AM25" i="8"/>
  <c r="AM6" i="8"/>
  <c r="AK47" i="8"/>
  <c r="AM37" i="6"/>
  <c r="AM21" i="6"/>
  <c r="AM45" i="8"/>
  <c r="AM29" i="8"/>
  <c r="AI47" i="8"/>
  <c r="AM21" i="5"/>
  <c r="AM5" i="5"/>
  <c r="AM13" i="5"/>
  <c r="AG46" i="5"/>
  <c r="AZ52" i="1" l="1"/>
  <c r="AM46" i="5"/>
  <c r="AM22" i="8"/>
  <c r="AX52" i="1"/>
  <c r="AI47" i="6"/>
  <c r="AM15" i="8"/>
  <c r="AM16" i="6"/>
  <c r="AT52" i="1"/>
  <c r="AM13" i="6"/>
  <c r="AM47" i="6" s="1"/>
  <c r="AM12" i="8"/>
  <c r="AM47" i="8" s="1"/>
  <c r="AY52" i="1"/>
</calcChain>
</file>

<file path=xl/sharedStrings.xml><?xml version="1.0" encoding="utf-8"?>
<sst xmlns="http://schemas.openxmlformats.org/spreadsheetml/2006/main" count="2510" uniqueCount="809">
  <si>
    <t>Surname</t>
  </si>
  <si>
    <t>Initials</t>
  </si>
  <si>
    <t>Category</t>
  </si>
  <si>
    <t>Club</t>
  </si>
  <si>
    <t>St Austell</t>
  </si>
  <si>
    <t>Time</t>
  </si>
  <si>
    <t>Vet pts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</si>
  <si>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</si>
  <si>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</si>
  <si>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</si>
  <si>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</si>
  <si>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</si>
  <si>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</si>
  <si>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</si>
  <si>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</si>
  <si>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</si>
  <si>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</si>
  <si>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</si>
  <si>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</si>
  <si>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</si>
  <si>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</si>
  <si>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</si>
  <si>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</si>
  <si>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</si>
  <si>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</si>
  <si>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</si>
  <si>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</si>
  <si>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</si>
  <si>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</si>
  <si>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</si>
  <si>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</si>
  <si>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</si>
  <si>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</si>
  <si>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</si>
  <si>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</si>
  <si>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</si>
  <si>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</si>
  <si>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</si>
  <si>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</si>
  <si>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</si>
  <si>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</si>
  <si>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</si>
  <si>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</si>
  <si>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</si>
  <si>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</si>
  <si>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</si>
  <si>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</si>
  <si>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</si>
  <si>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</si>
  <si>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</si>
  <si>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</si>
  <si>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</si>
  <si>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</si>
  <si>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</si>
  <si>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</si>
  <si>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</si>
  <si>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</si>
  <si>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</si>
  <si>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</si>
  <si>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</si>
  <si>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</si>
  <si>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</si>
  <si>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</si>
  <si>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</si>
  <si>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</si>
  <si>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</si>
  <si>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</si>
  <si>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</si>
  <si>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</si>
  <si>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</si>
  <si>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</si>
  <si>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</si>
  <si>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</si>
  <si>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Mounts Bay Harriers</t>
  </si>
  <si>
    <t>Looe Pioneers</t>
  </si>
  <si>
    <t>Launceston RR</t>
  </si>
  <si>
    <t>VT</t>
  </si>
  <si>
    <t>Mounts Bay Hariers</t>
  </si>
  <si>
    <t>Bovey Tracey</t>
  </si>
  <si>
    <t>Bovey</t>
  </si>
  <si>
    <t>Bicton</t>
  </si>
  <si>
    <t>Name</t>
  </si>
  <si>
    <t>Westward League Pos</t>
  </si>
  <si>
    <t>Devon County Champs Pos</t>
  </si>
  <si>
    <t>Overall Race Pos</t>
  </si>
  <si>
    <t>Devon County Champs Pos   SW</t>
  </si>
  <si>
    <t>Devon County Champs Pos   U20W</t>
  </si>
  <si>
    <t>Devon County Champs Pos   SM</t>
  </si>
  <si>
    <t>Devon County Champs Pos   U20M</t>
  </si>
  <si>
    <t>Devon County Champs Pos   U17W</t>
  </si>
  <si>
    <t>Devon County Cross Country Championships 2023 &amp; Charles Stanley Westward League - Exeter - 3rd December</t>
  </si>
  <si>
    <t>Bater</t>
  </si>
  <si>
    <t>Isla</t>
  </si>
  <si>
    <t>U13G</t>
  </si>
  <si>
    <t>North Devon AC</t>
  </si>
  <si>
    <t>Birchall</t>
  </si>
  <si>
    <t>Ellie</t>
  </si>
  <si>
    <t>Bigham</t>
  </si>
  <si>
    <t>Zoe</t>
  </si>
  <si>
    <t>Goodspeed</t>
  </si>
  <si>
    <t>Elsie</t>
  </si>
  <si>
    <t>Russell</t>
  </si>
  <si>
    <t>Lila</t>
  </si>
  <si>
    <t>Mercer</t>
  </si>
  <si>
    <t xml:space="preserve">Isabella </t>
  </si>
  <si>
    <t>Woodhead</t>
  </si>
  <si>
    <t>Carys</t>
  </si>
  <si>
    <t>Perry</t>
  </si>
  <si>
    <t>Green</t>
  </si>
  <si>
    <t>Evie</t>
  </si>
  <si>
    <t>Newquay &amp; Par AC</t>
  </si>
  <si>
    <t>Sutton</t>
  </si>
  <si>
    <t>Summer</t>
  </si>
  <si>
    <t>Little</t>
  </si>
  <si>
    <t>Annalise</t>
  </si>
  <si>
    <t>Johnson</t>
  </si>
  <si>
    <t>Dulcie</t>
  </si>
  <si>
    <t>Strawbridge</t>
  </si>
  <si>
    <t>Eleanor</t>
  </si>
  <si>
    <t>Sobey</t>
  </si>
  <si>
    <t>Anna</t>
  </si>
  <si>
    <t>Orgacki</t>
  </si>
  <si>
    <t>Ayla</t>
  </si>
  <si>
    <t>City Of Plymouth AC</t>
  </si>
  <si>
    <t>Booth</t>
  </si>
  <si>
    <t>Genevieve</t>
  </si>
  <si>
    <t>Selby</t>
  </si>
  <si>
    <t>Rosie</t>
  </si>
  <si>
    <t>Gokhale</t>
  </si>
  <si>
    <t>Grace</t>
  </si>
  <si>
    <t>Harvey</t>
  </si>
  <si>
    <t>Emily</t>
  </si>
  <si>
    <t>Jackman</t>
  </si>
  <si>
    <t>Jazz</t>
  </si>
  <si>
    <t>Brogden</t>
  </si>
  <si>
    <t>Mary</t>
  </si>
  <si>
    <t>Merrifield</t>
  </si>
  <si>
    <t>Jennifer</t>
  </si>
  <si>
    <t>Dearden-Watts</t>
  </si>
  <si>
    <t>Ruth</t>
  </si>
  <si>
    <t>Eloise</t>
  </si>
  <si>
    <t>Maguire</t>
  </si>
  <si>
    <t>Mabel</t>
  </si>
  <si>
    <t>Wood</t>
  </si>
  <si>
    <t>Katie</t>
  </si>
  <si>
    <t>Gardiner</t>
  </si>
  <si>
    <t>Jess</t>
  </si>
  <si>
    <t>Powell</t>
  </si>
  <si>
    <t>Hoey</t>
  </si>
  <si>
    <t>Eryn</t>
  </si>
  <si>
    <t>Smith</t>
  </si>
  <si>
    <t>Flora</t>
  </si>
  <si>
    <t>Griffiths</t>
  </si>
  <si>
    <t>McLaughlin</t>
  </si>
  <si>
    <t>Newman</t>
  </si>
  <si>
    <t>Daisy</t>
  </si>
  <si>
    <t>Hewart</t>
  </si>
  <si>
    <t>Lily</t>
  </si>
  <si>
    <t>NTR</t>
  </si>
  <si>
    <t>Isabella</t>
  </si>
  <si>
    <t>Patrick</t>
  </si>
  <si>
    <t>Quinn</t>
  </si>
  <si>
    <t>Paige</t>
  </si>
  <si>
    <t>U15G</t>
  </si>
  <si>
    <t xml:space="preserve">Steer </t>
  </si>
  <si>
    <t>Olivia</t>
  </si>
  <si>
    <t>Clarke</t>
  </si>
  <si>
    <t>Serena</t>
  </si>
  <si>
    <t>Muscott</t>
  </si>
  <si>
    <t>Scarlett</t>
  </si>
  <si>
    <t>Cox</t>
  </si>
  <si>
    <t>Lamorna</t>
  </si>
  <si>
    <t>Ava</t>
  </si>
  <si>
    <t>Newcombe</t>
  </si>
  <si>
    <t>Myiesha</t>
  </si>
  <si>
    <t>Lang</t>
  </si>
  <si>
    <t>Jessica</t>
  </si>
  <si>
    <t>Taunton AC</t>
  </si>
  <si>
    <t>Webb</t>
  </si>
  <si>
    <t>Lyra</t>
  </si>
  <si>
    <t>Pinnick</t>
  </si>
  <si>
    <t>Harriet</t>
  </si>
  <si>
    <t>Davis</t>
  </si>
  <si>
    <t>Isabel</t>
  </si>
  <si>
    <t>Woollam-Dalling</t>
  </si>
  <si>
    <t>Trowell</t>
  </si>
  <si>
    <t>Richards</t>
  </si>
  <si>
    <t>Ella</t>
  </si>
  <si>
    <t>Jones</t>
  </si>
  <si>
    <t>Claudia</t>
  </si>
  <si>
    <t>McAulay</t>
  </si>
  <si>
    <t>Anya</t>
  </si>
  <si>
    <t>Hill</t>
  </si>
  <si>
    <t>Sophie</t>
  </si>
  <si>
    <t>Nell</t>
  </si>
  <si>
    <t>Reid</t>
  </si>
  <si>
    <t>Tamsyn</t>
  </si>
  <si>
    <t>Maclennan</t>
  </si>
  <si>
    <t>Annie</t>
  </si>
  <si>
    <t>Lake</t>
  </si>
  <si>
    <t>Miley</t>
  </si>
  <si>
    <t>Steer</t>
  </si>
  <si>
    <t>Ezra-Ham</t>
  </si>
  <si>
    <t>Rebecca</t>
  </si>
  <si>
    <t>SW</t>
  </si>
  <si>
    <t>Padfield</t>
  </si>
  <si>
    <t>Inca</t>
  </si>
  <si>
    <t>Walker</t>
  </si>
  <si>
    <t>Charlotte</t>
  </si>
  <si>
    <t>Robin Redmond</t>
  </si>
  <si>
    <t>Tallulah</t>
  </si>
  <si>
    <t>Murray-Gourlay</t>
  </si>
  <si>
    <t>Alice</t>
  </si>
  <si>
    <t xml:space="preserve">Meek </t>
  </si>
  <si>
    <t>Jo</t>
  </si>
  <si>
    <t>Shorey</t>
  </si>
  <si>
    <t>Molly</t>
  </si>
  <si>
    <t>U17W</t>
  </si>
  <si>
    <t>Levin</t>
  </si>
  <si>
    <t>Kirstie</t>
  </si>
  <si>
    <t>Savill</t>
  </si>
  <si>
    <t>Nicky</t>
  </si>
  <si>
    <t>SWRR</t>
  </si>
  <si>
    <t>Bryson</t>
  </si>
  <si>
    <t>Brooke</t>
  </si>
  <si>
    <t>Amy</t>
  </si>
  <si>
    <t>Kelly</t>
  </si>
  <si>
    <t>Nikki</t>
  </si>
  <si>
    <t>Milliner</t>
  </si>
  <si>
    <t>Lucy</t>
  </si>
  <si>
    <t>Wallis</t>
  </si>
  <si>
    <t>Bethany</t>
  </si>
  <si>
    <t>German</t>
  </si>
  <si>
    <t>Fiona</t>
  </si>
  <si>
    <t>Emma</t>
  </si>
  <si>
    <t>Robinson</t>
  </si>
  <si>
    <t>Plymouth University</t>
  </si>
  <si>
    <t>Gray</t>
  </si>
  <si>
    <t>Jasmine</t>
  </si>
  <si>
    <t>Georgina</t>
  </si>
  <si>
    <t>Treby</t>
  </si>
  <si>
    <t xml:space="preserve">Ella </t>
  </si>
  <si>
    <t>Stobart</t>
  </si>
  <si>
    <t>Freya</t>
  </si>
  <si>
    <t>Canham</t>
  </si>
  <si>
    <t>Flanagan</t>
  </si>
  <si>
    <t>Naomi</t>
  </si>
  <si>
    <t>Torbay Tri</t>
  </si>
  <si>
    <t>Davies</t>
  </si>
  <si>
    <t xml:space="preserve">Eloise </t>
  </si>
  <si>
    <t>Stratton- Thomas</t>
  </si>
  <si>
    <t>Bronwen</t>
  </si>
  <si>
    <t>Wheelhouse</t>
  </si>
  <si>
    <t>Abigail</t>
  </si>
  <si>
    <t>Faull</t>
  </si>
  <si>
    <t>Amber</t>
  </si>
  <si>
    <t>Price</t>
  </si>
  <si>
    <t>Izzie</t>
  </si>
  <si>
    <t>Brown</t>
  </si>
  <si>
    <t>Page</t>
  </si>
  <si>
    <t>Stepto</t>
  </si>
  <si>
    <t>MacKenzie</t>
  </si>
  <si>
    <t>Florrie</t>
  </si>
  <si>
    <t>Rossiter</t>
  </si>
  <si>
    <t>Libby</t>
  </si>
  <si>
    <t>Samantha</t>
  </si>
  <si>
    <t>Pearce</t>
  </si>
  <si>
    <t>Gibb</t>
  </si>
  <si>
    <t>Okehampton RC</t>
  </si>
  <si>
    <t>Gilbey</t>
  </si>
  <si>
    <t>May</t>
  </si>
  <si>
    <t>Bowen</t>
  </si>
  <si>
    <t>Phoebe</t>
  </si>
  <si>
    <t>Wilson</t>
  </si>
  <si>
    <t>Martha</t>
  </si>
  <si>
    <t>Raggett</t>
  </si>
  <si>
    <t>Donna</t>
  </si>
  <si>
    <t>Poole</t>
  </si>
  <si>
    <t>Marrissa</t>
  </si>
  <si>
    <t>Steven</t>
  </si>
  <si>
    <t>Caroline</t>
  </si>
  <si>
    <t>FV55</t>
  </si>
  <si>
    <t>Bown</t>
  </si>
  <si>
    <t>Hannah</t>
  </si>
  <si>
    <t>Peyton Jones</t>
  </si>
  <si>
    <t>Ami</t>
  </si>
  <si>
    <t>Bain</t>
  </si>
  <si>
    <t>Kate</t>
  </si>
  <si>
    <t>Farrow</t>
  </si>
  <si>
    <t xml:space="preserve">Olivia </t>
  </si>
  <si>
    <t>Jeeves</t>
  </si>
  <si>
    <t>Jenny</t>
  </si>
  <si>
    <t>Malthouse</t>
  </si>
  <si>
    <t>Rachael</t>
  </si>
  <si>
    <t>Tavistock Run Project</t>
  </si>
  <si>
    <t xml:space="preserve">Mayne </t>
  </si>
  <si>
    <t xml:space="preserve">Isla </t>
  </si>
  <si>
    <t>Jefferys</t>
  </si>
  <si>
    <t>Speck</t>
  </si>
  <si>
    <t>Georgie</t>
  </si>
  <si>
    <t>Hayes</t>
  </si>
  <si>
    <t>Pauline</t>
  </si>
  <si>
    <t>Claridge</t>
  </si>
  <si>
    <t>Rolin</t>
  </si>
  <si>
    <t>Dauphine</t>
  </si>
  <si>
    <t>Robbins</t>
  </si>
  <si>
    <t>Sarah</t>
  </si>
  <si>
    <t>Adie</t>
  </si>
  <si>
    <t>Saskia</t>
  </si>
  <si>
    <t>Luxton</t>
  </si>
  <si>
    <t>Wilcox</t>
  </si>
  <si>
    <t xml:space="preserve">Emily </t>
  </si>
  <si>
    <t>Drake</t>
  </si>
  <si>
    <t>Calleia</t>
  </si>
  <si>
    <t>Maria</t>
  </si>
  <si>
    <t>Reay</t>
  </si>
  <si>
    <t>FV60</t>
  </si>
  <si>
    <t>Powe</t>
  </si>
  <si>
    <t>Taryn</t>
  </si>
  <si>
    <t>Bowerman</t>
  </si>
  <si>
    <t xml:space="preserve">Gaia </t>
  </si>
  <si>
    <t>Winslow</t>
  </si>
  <si>
    <t>Baker</t>
  </si>
  <si>
    <t>Alyssa</t>
  </si>
  <si>
    <t>Kennaird-Melling</t>
  </si>
  <si>
    <t>Arabella</t>
  </si>
  <si>
    <t>Urban</t>
  </si>
  <si>
    <t>Wendy</t>
  </si>
  <si>
    <t>Oscroft</t>
  </si>
  <si>
    <t>Abi</t>
  </si>
  <si>
    <t>Cooper</t>
  </si>
  <si>
    <t>Michelle</t>
  </si>
  <si>
    <t>Buchanan</t>
  </si>
  <si>
    <t>Zara</t>
  </si>
  <si>
    <t>Eve</t>
  </si>
  <si>
    <t>Heather</t>
  </si>
  <si>
    <t>McFadzean</t>
  </si>
  <si>
    <t>Jeanette</t>
  </si>
  <si>
    <t>Tosh</t>
  </si>
  <si>
    <t>Suzie</t>
  </si>
  <si>
    <t>Fraczek</t>
  </si>
  <si>
    <t>Kamila</t>
  </si>
  <si>
    <t>Colwill</t>
  </si>
  <si>
    <t>Helen</t>
  </si>
  <si>
    <t>Cann</t>
  </si>
  <si>
    <t>Jane</t>
  </si>
  <si>
    <t>Webbe</t>
  </si>
  <si>
    <t>Holly</t>
  </si>
  <si>
    <t>James</t>
  </si>
  <si>
    <t>Elen</t>
  </si>
  <si>
    <t>Burns</t>
  </si>
  <si>
    <t>Blair</t>
  </si>
  <si>
    <t>Marilyn</t>
  </si>
  <si>
    <t>Heal</t>
  </si>
  <si>
    <t>Liz</t>
  </si>
  <si>
    <t>Goldthorp</t>
  </si>
  <si>
    <t>Marriot</t>
  </si>
  <si>
    <t>Hayley</t>
  </si>
  <si>
    <t>Higginson</t>
  </si>
  <si>
    <t>Katrin</t>
  </si>
  <si>
    <t>Thomas</t>
  </si>
  <si>
    <t>Megan</t>
  </si>
  <si>
    <t>Jewitt</t>
  </si>
  <si>
    <t>Victoria</t>
  </si>
  <si>
    <t>Riviera Racers</t>
  </si>
  <si>
    <t>Arechavala</t>
  </si>
  <si>
    <t>Ana</t>
  </si>
  <si>
    <t>Harrison</t>
  </si>
  <si>
    <t>Barker</t>
  </si>
  <si>
    <t>Flannigan</t>
  </si>
  <si>
    <t>Miranda</t>
  </si>
  <si>
    <t>Dyson</t>
  </si>
  <si>
    <t>Dicken</t>
  </si>
  <si>
    <t>Woodall</t>
  </si>
  <si>
    <t>Seren</t>
  </si>
  <si>
    <t>Deakin</t>
  </si>
  <si>
    <t>Cerys</t>
  </si>
  <si>
    <t>Walters</t>
  </si>
  <si>
    <t>Carole</t>
  </si>
  <si>
    <t>Wren</t>
  </si>
  <si>
    <t>Alison</t>
  </si>
  <si>
    <t>Stephens</t>
  </si>
  <si>
    <t>Ann</t>
  </si>
  <si>
    <t>O'Brien</t>
  </si>
  <si>
    <t>Chaleigh</t>
  </si>
  <si>
    <t>Cameron</t>
  </si>
  <si>
    <t>Fay</t>
  </si>
  <si>
    <t>Newquay Road Runners</t>
  </si>
  <si>
    <t>Gilham</t>
  </si>
  <si>
    <t>Debnam</t>
  </si>
  <si>
    <t>Turner</t>
  </si>
  <si>
    <t>Maureen</t>
  </si>
  <si>
    <t>Palmer</t>
  </si>
  <si>
    <t>Elise</t>
  </si>
  <si>
    <t>Lee</t>
  </si>
  <si>
    <t>Becky</t>
  </si>
  <si>
    <t>Young</t>
  </si>
  <si>
    <t>Ratcliff</t>
  </si>
  <si>
    <t>Tait</t>
  </si>
  <si>
    <t>Laura</t>
  </si>
  <si>
    <t>Wright</t>
  </si>
  <si>
    <t>Lesley</t>
  </si>
  <si>
    <t>Burke</t>
  </si>
  <si>
    <t>Bristow</t>
  </si>
  <si>
    <t>Elizabeth</t>
  </si>
  <si>
    <t>Oxborough</t>
  </si>
  <si>
    <t>Tracey</t>
  </si>
  <si>
    <t>Kula-Przezwanski</t>
  </si>
  <si>
    <t>Gibson</t>
  </si>
  <si>
    <t>Ellen</t>
  </si>
  <si>
    <t>Nicola</t>
  </si>
  <si>
    <t>Michaelson</t>
  </si>
  <si>
    <t>Daymond</t>
  </si>
  <si>
    <t>Lamerton</t>
  </si>
  <si>
    <t>Maggie</t>
  </si>
  <si>
    <t>Plymouth Musketeers</t>
  </si>
  <si>
    <t>Drigui</t>
  </si>
  <si>
    <t>Van Der Linden</t>
  </si>
  <si>
    <t>Vanda</t>
  </si>
  <si>
    <t>Baldwin</t>
  </si>
  <si>
    <t>Hearfield</t>
  </si>
  <si>
    <t>Tessa</t>
  </si>
  <si>
    <t>Kidd</t>
  </si>
  <si>
    <t>Maddison</t>
  </si>
  <si>
    <t>Garcia</t>
  </si>
  <si>
    <t>Lynda</t>
  </si>
  <si>
    <t>Hazel</t>
  </si>
  <si>
    <t>Mills</t>
  </si>
  <si>
    <t>Abbie</t>
  </si>
  <si>
    <t>Lilly</t>
  </si>
  <si>
    <t>New Forest Junior AC</t>
  </si>
  <si>
    <t>Hennessy</t>
  </si>
  <si>
    <t>U13B</t>
  </si>
  <si>
    <t>Salter</t>
  </si>
  <si>
    <t>Edward</t>
  </si>
  <si>
    <t>Malton</t>
  </si>
  <si>
    <t>Isaac</t>
  </si>
  <si>
    <t>Snell</t>
  </si>
  <si>
    <t>Leon</t>
  </si>
  <si>
    <t xml:space="preserve">Adams </t>
  </si>
  <si>
    <t xml:space="preserve">Jacob </t>
  </si>
  <si>
    <t>Eales</t>
  </si>
  <si>
    <t>Finley</t>
  </si>
  <si>
    <t>Kirby</t>
  </si>
  <si>
    <t>Marlow</t>
  </si>
  <si>
    <t>Eldon</t>
  </si>
  <si>
    <t>House</t>
  </si>
  <si>
    <t>George</t>
  </si>
  <si>
    <t>Whybrow</t>
  </si>
  <si>
    <t>Freddie</t>
  </si>
  <si>
    <t>Riches</t>
  </si>
  <si>
    <t>Lucas</t>
  </si>
  <si>
    <t>Joseph</t>
  </si>
  <si>
    <t>Hilton</t>
  </si>
  <si>
    <t>Dean</t>
  </si>
  <si>
    <t>Harry</t>
  </si>
  <si>
    <t>Graham</t>
  </si>
  <si>
    <t>Alistair</t>
  </si>
  <si>
    <t>Neale</t>
  </si>
  <si>
    <t>Archie</t>
  </si>
  <si>
    <t>Carter</t>
  </si>
  <si>
    <t>Henry</t>
  </si>
  <si>
    <t>Parker</t>
  </si>
  <si>
    <t>Taylan</t>
  </si>
  <si>
    <t>Pal</t>
  </si>
  <si>
    <t>Cleland</t>
  </si>
  <si>
    <t>Charlie</t>
  </si>
  <si>
    <t>Holland</t>
  </si>
  <si>
    <t>Adam</t>
  </si>
  <si>
    <t>Antony</t>
  </si>
  <si>
    <t>Jack</t>
  </si>
  <si>
    <t>Elliott</t>
  </si>
  <si>
    <t>Sousek</t>
  </si>
  <si>
    <t>Sebastian</t>
  </si>
  <si>
    <t>Terry-Buss</t>
  </si>
  <si>
    <t>Seth</t>
  </si>
  <si>
    <t>Sullivan</t>
  </si>
  <si>
    <t>Ezra</t>
  </si>
  <si>
    <t>Slatcher</t>
  </si>
  <si>
    <t>William</t>
  </si>
  <si>
    <t>Shillabeer</t>
  </si>
  <si>
    <t>Luca</t>
  </si>
  <si>
    <t>Jacob</t>
  </si>
  <si>
    <t>Anthony</t>
  </si>
  <si>
    <t>Barclay-Watt</t>
  </si>
  <si>
    <t>Rory</t>
  </si>
  <si>
    <t>U15B</t>
  </si>
  <si>
    <t>Vestey</t>
  </si>
  <si>
    <t>Forty</t>
  </si>
  <si>
    <t>Jasper</t>
  </si>
  <si>
    <t>Glew</t>
  </si>
  <si>
    <t>Theo</t>
  </si>
  <si>
    <t>Luke</t>
  </si>
  <si>
    <t>Purchase</t>
  </si>
  <si>
    <t>Oscar</t>
  </si>
  <si>
    <t>Williams</t>
  </si>
  <si>
    <t>Sam</t>
  </si>
  <si>
    <t>Trubridge</t>
  </si>
  <si>
    <t>Lewis</t>
  </si>
  <si>
    <t>Sebag-Montifiore</t>
  </si>
  <si>
    <t>Rueben</t>
  </si>
  <si>
    <t>Benjamin</t>
  </si>
  <si>
    <t>Gifford-Groves</t>
  </si>
  <si>
    <t>Caleb</t>
  </si>
  <si>
    <t>Peters</t>
  </si>
  <si>
    <t>Joshua</t>
  </si>
  <si>
    <t>Salmon</t>
  </si>
  <si>
    <t>Daniel</t>
  </si>
  <si>
    <t>Stanley</t>
  </si>
  <si>
    <t>Anderson</t>
  </si>
  <si>
    <t>Foster</t>
  </si>
  <si>
    <t>Falle</t>
  </si>
  <si>
    <t>Timothy</t>
  </si>
  <si>
    <t>Duffin</t>
  </si>
  <si>
    <t>Connor</t>
  </si>
  <si>
    <t>Blight</t>
  </si>
  <si>
    <t>Maughan</t>
  </si>
  <si>
    <t>Tom</t>
  </si>
  <si>
    <t>Collins</t>
  </si>
  <si>
    <t>Aaron</t>
  </si>
  <si>
    <t>Hutton</t>
  </si>
  <si>
    <t>Maycock</t>
  </si>
  <si>
    <t>Prutch</t>
  </si>
  <si>
    <t>Hunter</t>
  </si>
  <si>
    <t>Samuel</t>
  </si>
  <si>
    <t>Hemsley-Whorne</t>
  </si>
  <si>
    <t>Ellis</t>
  </si>
  <si>
    <t>U17M</t>
  </si>
  <si>
    <t>Ben</t>
  </si>
  <si>
    <t>Fynn</t>
  </si>
  <si>
    <t>Oliver</t>
  </si>
  <si>
    <t>Goldsworthy</t>
  </si>
  <si>
    <t>Pemberton</t>
  </si>
  <si>
    <t>Stannus</t>
  </si>
  <si>
    <t>Cloak</t>
  </si>
  <si>
    <t>Christopher</t>
  </si>
  <si>
    <t>Bradley-Reece</t>
  </si>
  <si>
    <t>Squires</t>
  </si>
  <si>
    <t>Noah</t>
  </si>
  <si>
    <t>Vandeweghe</t>
  </si>
  <si>
    <t>Gwilym</t>
  </si>
  <si>
    <t>Wolfenden</t>
  </si>
  <si>
    <t xml:space="preserve">Birchall </t>
  </si>
  <si>
    <t xml:space="preserve">Henry </t>
  </si>
  <si>
    <t>Kenny</t>
  </si>
  <si>
    <t>Olivera</t>
  </si>
  <si>
    <t>Lachlan</t>
  </si>
  <si>
    <t>McDonald</t>
  </si>
  <si>
    <t>Marks</t>
  </si>
  <si>
    <t xml:space="preserve">Elliot </t>
  </si>
  <si>
    <t>Crossey</t>
  </si>
  <si>
    <t>Ruby</t>
  </si>
  <si>
    <t>Mark</t>
  </si>
  <si>
    <t>Fox</t>
  </si>
  <si>
    <t>Simon</t>
  </si>
  <si>
    <t>Hewitt</t>
  </si>
  <si>
    <t>Hugo</t>
  </si>
  <si>
    <t>Landers</t>
  </si>
  <si>
    <t>Jenkin</t>
  </si>
  <si>
    <t xml:space="preserve">Mark </t>
  </si>
  <si>
    <t>McKibbin</t>
  </si>
  <si>
    <t>Cole</t>
  </si>
  <si>
    <t>Jim</t>
  </si>
  <si>
    <t>Gilvear</t>
  </si>
  <si>
    <t>Matthew</t>
  </si>
  <si>
    <t>Gilby</t>
  </si>
  <si>
    <t>Johnny</t>
  </si>
  <si>
    <t>Di Salvo</t>
  </si>
  <si>
    <t>Maloney</t>
  </si>
  <si>
    <t>Ball</t>
  </si>
  <si>
    <t>Stone</t>
  </si>
  <si>
    <t>Kairn</t>
  </si>
  <si>
    <t>Walton</t>
  </si>
  <si>
    <t>Evans-Lombe</t>
  </si>
  <si>
    <t>Kit</t>
  </si>
  <si>
    <t>Choules</t>
  </si>
  <si>
    <t>Callum</t>
  </si>
  <si>
    <t>Roberts</t>
  </si>
  <si>
    <t>Humphrey</t>
  </si>
  <si>
    <t>Milward</t>
  </si>
  <si>
    <t>Cadeddu</t>
  </si>
  <si>
    <t>Miko</t>
  </si>
  <si>
    <t>Bellamy</t>
  </si>
  <si>
    <t>Felix</t>
  </si>
  <si>
    <t>Dee</t>
  </si>
  <si>
    <t>Glynn</t>
  </si>
  <si>
    <t>Brian</t>
  </si>
  <si>
    <t>Livingstone</t>
  </si>
  <si>
    <t>Alan</t>
  </si>
  <si>
    <t>MV55</t>
  </si>
  <si>
    <t>Ferguson</t>
  </si>
  <si>
    <t>Rupert</t>
  </si>
  <si>
    <t>Milton</t>
  </si>
  <si>
    <t>Joe</t>
  </si>
  <si>
    <t>Gwylym</t>
  </si>
  <si>
    <t>Yates</t>
  </si>
  <si>
    <t>Matt</t>
  </si>
  <si>
    <t>Pirie</t>
  </si>
  <si>
    <t>Whear</t>
  </si>
  <si>
    <t>Paul</t>
  </si>
  <si>
    <t>Pullinger</t>
  </si>
  <si>
    <t>Jamie</t>
  </si>
  <si>
    <t>Hastings</t>
  </si>
  <si>
    <t>Reynolds</t>
  </si>
  <si>
    <t>Crump</t>
  </si>
  <si>
    <t>Alex</t>
  </si>
  <si>
    <t>Blake</t>
  </si>
  <si>
    <t>Richard</t>
  </si>
  <si>
    <t>Warren</t>
  </si>
  <si>
    <t>Derrick</t>
  </si>
  <si>
    <t>Plymstock RR</t>
  </si>
  <si>
    <t xml:space="preserve">Hill </t>
  </si>
  <si>
    <t>Steve</t>
  </si>
  <si>
    <t>Landy</t>
  </si>
  <si>
    <t>Dinkele</t>
  </si>
  <si>
    <t>Jake</t>
  </si>
  <si>
    <t>Edwards</t>
  </si>
  <si>
    <t>Adrian</t>
  </si>
  <si>
    <t>Hutchinson</t>
  </si>
  <si>
    <t>Finlay</t>
  </si>
  <si>
    <t>Leavesley</t>
  </si>
  <si>
    <t xml:space="preserve">Jolyon </t>
  </si>
  <si>
    <t>Fitze</t>
  </si>
  <si>
    <t>Slater</t>
  </si>
  <si>
    <t>Trivanov</t>
  </si>
  <si>
    <t>Shaun</t>
  </si>
  <si>
    <t>Tanner</t>
  </si>
  <si>
    <t>Cartlidge</t>
  </si>
  <si>
    <t>David</t>
  </si>
  <si>
    <t>Dave</t>
  </si>
  <si>
    <t>Prall</t>
  </si>
  <si>
    <t>Chris</t>
  </si>
  <si>
    <t>Martin</t>
  </si>
  <si>
    <t>Dayman</t>
  </si>
  <si>
    <t>Dylan</t>
  </si>
  <si>
    <t>Allen</t>
  </si>
  <si>
    <t>Gilbert</t>
  </si>
  <si>
    <t>Jinman</t>
  </si>
  <si>
    <t>Robert</t>
  </si>
  <si>
    <t>Easedale</t>
  </si>
  <si>
    <t>Ruben</t>
  </si>
  <si>
    <t>Ingleby</t>
  </si>
  <si>
    <t>Jaime</t>
  </si>
  <si>
    <t>Easterbrook</t>
  </si>
  <si>
    <t>Roger</t>
  </si>
  <si>
    <t>Jono</t>
  </si>
  <si>
    <t>Peter</t>
  </si>
  <si>
    <t>Hedges</t>
  </si>
  <si>
    <t>Dowrick</t>
  </si>
  <si>
    <t>Michael</t>
  </si>
  <si>
    <t>Argall</t>
  </si>
  <si>
    <t>Rob</t>
  </si>
  <si>
    <t>Dack</t>
  </si>
  <si>
    <t>Cross</t>
  </si>
  <si>
    <t>Alexi</t>
  </si>
  <si>
    <t>West</t>
  </si>
  <si>
    <t>Carroll</t>
  </si>
  <si>
    <t>Frost</t>
  </si>
  <si>
    <t>Justin</t>
  </si>
  <si>
    <t xml:space="preserve">Tew </t>
  </si>
  <si>
    <t>Ray</t>
  </si>
  <si>
    <t>Sheehy</t>
  </si>
  <si>
    <t>Nathan</t>
  </si>
  <si>
    <t>Albano</t>
  </si>
  <si>
    <t>Marcus</t>
  </si>
  <si>
    <t>Nick</t>
  </si>
  <si>
    <t>Zac</t>
  </si>
  <si>
    <t>Curtis</t>
  </si>
  <si>
    <t>Marc</t>
  </si>
  <si>
    <t>Morris</t>
  </si>
  <si>
    <t>Erickson</t>
  </si>
  <si>
    <t>Craig</t>
  </si>
  <si>
    <t>Ratcliffe</t>
  </si>
  <si>
    <t>Ashley</t>
  </si>
  <si>
    <t>Farmer</t>
  </si>
  <si>
    <t>Challis</t>
  </si>
  <si>
    <t>Billy</t>
  </si>
  <si>
    <t>McNaghten</t>
  </si>
  <si>
    <t>Mac</t>
  </si>
  <si>
    <t>Harris</t>
  </si>
  <si>
    <t>Butler</t>
  </si>
  <si>
    <t>Cundell</t>
  </si>
  <si>
    <t>Joy</t>
  </si>
  <si>
    <t>Jimmy</t>
  </si>
  <si>
    <t>Folland</t>
  </si>
  <si>
    <t>Lane</t>
  </si>
  <si>
    <t>Nelmes</t>
  </si>
  <si>
    <t>Julian</t>
  </si>
  <si>
    <t>Nutbrown-Hughes</t>
  </si>
  <si>
    <t>Teddy</t>
  </si>
  <si>
    <t>Raine</t>
  </si>
  <si>
    <t>Kyle</t>
  </si>
  <si>
    <t>Phil</t>
  </si>
  <si>
    <t>Mangan</t>
  </si>
  <si>
    <t>Guy</t>
  </si>
  <si>
    <t>Stobbs</t>
  </si>
  <si>
    <t>Wisely</t>
  </si>
  <si>
    <t>John</t>
  </si>
  <si>
    <t>Trigg</t>
  </si>
  <si>
    <t>Andrew</t>
  </si>
  <si>
    <t>Peers</t>
  </si>
  <si>
    <t>Roose</t>
  </si>
  <si>
    <t>Darren</t>
  </si>
  <si>
    <t>Neal</t>
  </si>
  <si>
    <t>Barry</t>
  </si>
  <si>
    <t>Marsden</t>
  </si>
  <si>
    <t>Hugh</t>
  </si>
  <si>
    <t>Stuart</t>
  </si>
  <si>
    <t xml:space="preserve">Alex </t>
  </si>
  <si>
    <t>Ian</t>
  </si>
  <si>
    <t>Hydro Harriers</t>
  </si>
  <si>
    <t>Weekes</t>
  </si>
  <si>
    <t>Howard</t>
  </si>
  <si>
    <t>Bob</t>
  </si>
  <si>
    <t>Nelson</t>
  </si>
  <si>
    <t>Malcolm</t>
  </si>
  <si>
    <t>Holder</t>
  </si>
  <si>
    <t>Breslan</t>
  </si>
  <si>
    <t>Martyn</t>
  </si>
  <si>
    <t>Brankin</t>
  </si>
  <si>
    <t>Hartridge</t>
  </si>
  <si>
    <t>Hayward</t>
  </si>
  <si>
    <t>Sweeney</t>
  </si>
  <si>
    <t>Lamont</t>
  </si>
  <si>
    <t>MV65</t>
  </si>
  <si>
    <t>Neil</t>
  </si>
  <si>
    <t>Shapland</t>
  </si>
  <si>
    <t>Hamilton</t>
  </si>
  <si>
    <t>Dale</t>
  </si>
  <si>
    <t>Curd</t>
  </si>
  <si>
    <t>Jeffrey</t>
  </si>
  <si>
    <t>Cusick</t>
  </si>
  <si>
    <t>Blackford</t>
  </si>
  <si>
    <t>Stephen</t>
  </si>
  <si>
    <t>Wilkes</t>
  </si>
  <si>
    <t>Wilbraham</t>
  </si>
  <si>
    <t>Flurry</t>
  </si>
  <si>
    <t>Grierson</t>
  </si>
  <si>
    <t>Highgate Harriers</t>
  </si>
  <si>
    <t>Faulkner</t>
  </si>
  <si>
    <t>Salford Harriers &amp; AC</t>
  </si>
  <si>
    <t>Hardy</t>
  </si>
  <si>
    <t>Watson</t>
  </si>
  <si>
    <t>Bristol &amp; West AC</t>
  </si>
  <si>
    <t>Collier</t>
  </si>
  <si>
    <t>King</t>
  </si>
  <si>
    <t>MV70</t>
  </si>
  <si>
    <t>South West Vets AC</t>
  </si>
  <si>
    <t>Charles Stanley Westward League - Exeter - 3rd December (non-championship)</t>
  </si>
  <si>
    <t>Elliot</t>
  </si>
  <si>
    <t>U11G</t>
  </si>
  <si>
    <t>Walkerdine</t>
  </si>
  <si>
    <t>Welsh</t>
  </si>
  <si>
    <t>Taylor</t>
  </si>
  <si>
    <t>Lexie</t>
  </si>
  <si>
    <t>Day</t>
  </si>
  <si>
    <t>Tilly</t>
  </si>
  <si>
    <t>Theia</t>
  </si>
  <si>
    <t>Margot</t>
  </si>
  <si>
    <t>Fearne</t>
  </si>
  <si>
    <t>Jeffries</t>
  </si>
  <si>
    <t>Athena</t>
  </si>
  <si>
    <t>Lyvie</t>
  </si>
  <si>
    <t>Norris</t>
  </si>
  <si>
    <t>Shara</t>
  </si>
  <si>
    <t>Rogers</t>
  </si>
  <si>
    <t>Linney-Goodall</t>
  </si>
  <si>
    <t>Harper</t>
  </si>
  <si>
    <t>India</t>
  </si>
  <si>
    <t>Duffelen</t>
  </si>
  <si>
    <t>Jemima</t>
  </si>
  <si>
    <t>Gibbings</t>
  </si>
  <si>
    <t>Darcy</t>
  </si>
  <si>
    <t>Hoskins</t>
  </si>
  <si>
    <t>Ayda-May</t>
  </si>
  <si>
    <t>Baggs</t>
  </si>
  <si>
    <t>Sewell</t>
  </si>
  <si>
    <t>U11B</t>
  </si>
  <si>
    <t>Tristan</t>
  </si>
  <si>
    <t>Coogan</t>
  </si>
  <si>
    <t>Travers</t>
  </si>
  <si>
    <t>Pochee</t>
  </si>
  <si>
    <t>Fred</t>
  </si>
  <si>
    <t>Balch</t>
  </si>
  <si>
    <t>Bailey</t>
  </si>
  <si>
    <t>Kush</t>
  </si>
  <si>
    <t>Penney</t>
  </si>
  <si>
    <t>Knight</t>
  </si>
  <si>
    <t>Nicholson</t>
  </si>
  <si>
    <t>Arthur</t>
  </si>
  <si>
    <t>Hall</t>
  </si>
  <si>
    <t>Jeremy</t>
  </si>
  <si>
    <t>Crimmins</t>
  </si>
  <si>
    <t>Entwistle</t>
  </si>
  <si>
    <t>Harries</t>
  </si>
  <si>
    <t>Moyse</t>
  </si>
  <si>
    <t>Hector</t>
  </si>
  <si>
    <t>Tucker</t>
  </si>
  <si>
    <t>Roux</t>
  </si>
  <si>
    <t>Hughes</t>
  </si>
  <si>
    <t>Clatworthy</t>
  </si>
  <si>
    <t>McEvoy</t>
  </si>
  <si>
    <t>Magnus</t>
  </si>
  <si>
    <t>Douglas</t>
  </si>
  <si>
    <t>Buckley</t>
  </si>
  <si>
    <t>Quinlan</t>
  </si>
  <si>
    <t>Fereday</t>
  </si>
  <si>
    <t>Rudy</t>
  </si>
  <si>
    <t>Layla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</si>
</sst>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1" fillId="0" borderId="0" xfId="0" applyFont="1" applyBorder="1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4" fontId="0" fillId="0" borderId="0" xfId="0" applyNumberFormat="1"/>
    <xf numFmtId="0" fontId="0" fillId="2" borderId="0" xfId="0" applyFill="1"/>
    <xf numFmtId="1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4" fontId="4" fillId="0" borderId="0" xfId="0" applyNumberFormat="1" applyFont="1"/>
    <xf numFmtId="2" fontId="4" fillId="0" borderId="1" xfId="0" applyNumberFormat="1" applyFont="1" applyBorder="1"/>
    <xf numFmtId="0" fontId="4" fillId="0" borderId="0" xfId="1" applyFont="1" applyAlignment="1" applyProtection="1"/>
    <xf numFmtId="0" fontId="4" fillId="0" borderId="1" xfId="1" applyFont="1" applyBorder="1" applyAlignment="1" applyProtection="1"/>
    <xf numFmtId="2" fontId="4" fillId="0" borderId="1" xfId="1" applyNumberFormat="1" applyFont="1" applyBorder="1" applyAlignment="1" applyProtection="1"/>
    <xf numFmtId="0" fontId="1" fillId="0" borderId="0" xfId="1" applyFont="1" applyAlignment="1" applyProtection="1"/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1" xfId="1" applyFont="1" applyBorder="1" applyAlignment="1" applyProtection="1"/>
    <xf numFmtId="0" fontId="1" fillId="0" borderId="10" xfId="1" applyFont="1" applyBorder="1" applyAlignment="1" applyProtection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4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/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Fill="1" applyBorder="1"/>
    <xf numFmtId="0" fontId="4" fillId="0" borderId="1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Normal="100" workbookViewId="0">
      <selection activeCell="B10" sqref="B10"/>
    </sheetView>
  </sheetViews>
  <sheetFormatPr defaultRowHeight="12.75" x14ac:dyDescent="0.2"/>
  <cols>
    <col min="1" max="1" width="15.140625" customWidth="1"/>
    <col min="2" max="2" width="6.85546875" customWidth="1"/>
    <col min="3" max="3" width="7.7109375" customWidth="1"/>
    <col min="4" max="4" width="25" customWidth="1"/>
    <col min="5" max="5" width="1.42578125" customWidth="1"/>
    <col min="6" max="6" width="7.28515625" customWidth="1"/>
    <col min="7" max="7" width="5.5703125" customWidth="1"/>
    <col min="8" max="8" width="5.28515625" customWidth="1"/>
    <col min="9" max="9" width="7.28515625" customWidth="1"/>
    <col min="10" max="10" width="5" customWidth="1"/>
    <col min="11" max="11" width="5.7109375" customWidth="1"/>
    <col min="12" max="15" width="6.7109375" customWidth="1"/>
    <col min="16" max="16" width="5" customWidth="1"/>
    <col min="17" max="17" width="2.42578125" customWidth="1"/>
    <col min="18" max="21" width="6.7109375" customWidth="1"/>
    <col min="22" max="22" width="5" customWidth="1"/>
    <col min="23" max="23" width="2.28515625" customWidth="1"/>
    <col min="24" max="28" width="6.7109375" customWidth="1"/>
    <col min="29" max="29" width="1.5703125" customWidth="1"/>
    <col min="30" max="34" width="6.7109375" customWidth="1"/>
    <col min="35" max="35" width="2" customWidth="1"/>
    <col min="36" max="39" width="6.7109375" customWidth="1"/>
    <col min="40" max="40" width="2.5703125" customWidth="1"/>
    <col min="41" max="41" width="10.140625" customWidth="1"/>
    <col min="42" max="42" width="6.42578125" customWidth="1"/>
    <col min="43" max="43" width="3.7109375" customWidth="1"/>
    <col min="44" max="44" width="11" customWidth="1"/>
    <col min="45" max="45" width="10.140625" customWidth="1"/>
  </cols>
  <sheetData>
    <row r="1" spans="1:52" s="27" customFormat="1" x14ac:dyDescent="0.2">
      <c r="A1" s="35" t="e">
        <f>+#REF!</f>
        <v>#REF!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52" s="27" customFormat="1" x14ac:dyDescent="0.2">
      <c r="A2" s="35"/>
      <c r="B2" s="35"/>
      <c r="C2" s="35"/>
      <c r="D2" s="35"/>
      <c r="E2" s="35"/>
      <c r="F2" s="69" t="s">
        <v>10</v>
      </c>
      <c r="G2" s="70"/>
      <c r="H2" s="70"/>
      <c r="I2" s="71"/>
      <c r="J2" s="36"/>
      <c r="K2" s="37"/>
      <c r="L2" s="69" t="s">
        <v>4</v>
      </c>
      <c r="M2" s="70"/>
      <c r="N2" s="70"/>
      <c r="O2" s="71"/>
      <c r="P2" s="36"/>
      <c r="Q2" s="35"/>
      <c r="R2" s="69" t="s">
        <v>11</v>
      </c>
      <c r="S2" s="70"/>
      <c r="T2" s="70"/>
      <c r="U2" s="71"/>
      <c r="V2" s="36"/>
      <c r="W2" s="35"/>
      <c r="X2" s="69" t="s">
        <v>12</v>
      </c>
      <c r="Y2" s="70"/>
      <c r="Z2" s="70"/>
      <c r="AA2" s="70"/>
      <c r="AB2" s="71"/>
      <c r="AC2" s="35"/>
      <c r="AD2" s="69" t="s">
        <v>78</v>
      </c>
      <c r="AE2" s="70"/>
      <c r="AF2" s="70"/>
      <c r="AG2" s="70"/>
      <c r="AH2" s="39"/>
      <c r="AI2" s="35"/>
      <c r="AJ2" s="69" t="s">
        <v>80</v>
      </c>
      <c r="AK2" s="70"/>
      <c r="AL2" s="70"/>
      <c r="AM2" s="71"/>
      <c r="AN2" s="35"/>
      <c r="AO2" s="69" t="s">
        <v>13</v>
      </c>
      <c r="AP2" s="71"/>
      <c r="AQ2" s="25"/>
      <c r="AR2" s="4" t="s">
        <v>14</v>
      </c>
      <c r="AS2" s="4" t="s">
        <v>70</v>
      </c>
      <c r="AT2" s="27" t="s">
        <v>10</v>
      </c>
      <c r="AU2" s="27" t="s">
        <v>4</v>
      </c>
      <c r="AV2" s="27" t="s">
        <v>11</v>
      </c>
      <c r="AW2" s="27" t="s">
        <v>12</v>
      </c>
      <c r="AX2" s="27" t="s">
        <v>79</v>
      </c>
      <c r="AY2" s="27" t="s">
        <v>80</v>
      </c>
      <c r="AZ2" s="27" t="s">
        <v>63</v>
      </c>
    </row>
    <row r="3" spans="1:52" s="27" customFormat="1" x14ac:dyDescent="0.2">
      <c r="A3" s="38" t="s">
        <v>0</v>
      </c>
      <c r="B3" s="38" t="s">
        <v>1</v>
      </c>
      <c r="C3" s="38" t="s">
        <v>2</v>
      </c>
      <c r="D3" s="38" t="s">
        <v>3</v>
      </c>
      <c r="E3" s="35"/>
      <c r="F3" s="38" t="s">
        <v>7</v>
      </c>
      <c r="G3" s="38" t="s">
        <v>5</v>
      </c>
      <c r="H3" s="38" t="s">
        <v>8</v>
      </c>
      <c r="I3" s="38" t="s">
        <v>9</v>
      </c>
      <c r="J3" s="38" t="s">
        <v>76</v>
      </c>
      <c r="K3" s="35"/>
      <c r="L3" s="38" t="s">
        <v>7</v>
      </c>
      <c r="M3" s="38" t="s">
        <v>5</v>
      </c>
      <c r="N3" s="38" t="s">
        <v>8</v>
      </c>
      <c r="O3" s="38" t="s">
        <v>9</v>
      </c>
      <c r="P3" s="38" t="s">
        <v>76</v>
      </c>
      <c r="Q3" s="35"/>
      <c r="R3" s="38" t="s">
        <v>7</v>
      </c>
      <c r="S3" s="38" t="s">
        <v>5</v>
      </c>
      <c r="T3" s="38" t="s">
        <v>8</v>
      </c>
      <c r="U3" s="38" t="s">
        <v>9</v>
      </c>
      <c r="V3" s="38" t="s">
        <v>76</v>
      </c>
      <c r="W3" s="35"/>
      <c r="X3" s="38" t="s">
        <v>7</v>
      </c>
      <c r="Y3" s="38" t="s">
        <v>5</v>
      </c>
      <c r="Z3" s="38" t="s">
        <v>8</v>
      </c>
      <c r="AA3" s="38" t="s">
        <v>9</v>
      </c>
      <c r="AB3" s="38" t="s">
        <v>76</v>
      </c>
      <c r="AC3" s="35"/>
      <c r="AD3" s="38" t="s">
        <v>7</v>
      </c>
      <c r="AE3" s="38" t="s">
        <v>5</v>
      </c>
      <c r="AF3" s="38" t="s">
        <v>8</v>
      </c>
      <c r="AG3" s="38" t="s">
        <v>9</v>
      </c>
      <c r="AH3" s="38" t="s">
        <v>76</v>
      </c>
      <c r="AI3" s="35"/>
      <c r="AJ3" s="38" t="s">
        <v>7</v>
      </c>
      <c r="AK3" s="38" t="s">
        <v>5</v>
      </c>
      <c r="AL3" s="38" t="s">
        <v>8</v>
      </c>
      <c r="AM3" s="38" t="s">
        <v>9</v>
      </c>
      <c r="AN3" s="35"/>
      <c r="AO3" s="38" t="s">
        <v>14</v>
      </c>
      <c r="AP3" s="38" t="s">
        <v>6</v>
      </c>
      <c r="AQ3" s="11"/>
      <c r="AR3" s="4" t="s">
        <v>69</v>
      </c>
      <c r="AS3" s="4" t="s">
        <v>69</v>
      </c>
    </row>
    <row r="4" spans="1:52" s="27" customFormat="1" x14ac:dyDescent="0.2">
      <c r="A4" s="33"/>
      <c r="B4" s="33"/>
      <c r="C4" s="33"/>
      <c r="D4" s="33"/>
      <c r="E4" s="32"/>
      <c r="F4" s="33"/>
      <c r="G4" s="34"/>
      <c r="H4" s="33"/>
      <c r="I4" s="33"/>
      <c r="J4" s="33"/>
      <c r="K4" s="32"/>
      <c r="L4" s="33"/>
      <c r="M4" s="34"/>
      <c r="N4" s="33"/>
      <c r="O4" s="33"/>
      <c r="P4" s="33"/>
      <c r="Q4" s="32"/>
      <c r="R4" s="5"/>
      <c r="S4" s="6"/>
      <c r="T4" s="5"/>
      <c r="U4" s="5"/>
      <c r="V4" s="5"/>
      <c r="W4" s="32"/>
      <c r="X4" s="33"/>
      <c r="Y4" s="34"/>
      <c r="Z4" s="33"/>
      <c r="AA4" s="33"/>
      <c r="AB4" s="33"/>
      <c r="AC4" s="32"/>
      <c r="AD4" s="33"/>
      <c r="AE4" s="34"/>
      <c r="AF4" s="33"/>
      <c r="AG4" s="33"/>
      <c r="AH4" s="33"/>
      <c r="AI4" s="32"/>
      <c r="AJ4" s="33"/>
      <c r="AK4" s="34"/>
      <c r="AL4" s="33"/>
      <c r="AM4" s="33"/>
      <c r="AN4" s="32"/>
      <c r="AO4" s="33">
        <f t="shared" ref="AO4:AO14" si="0">H4+N4+T4+Z4+AF4+AL4</f>
        <v>0</v>
      </c>
      <c r="AP4" s="33">
        <f t="shared" ref="AP4:AP14" si="1">I4+O4+U4+AB4+AG4+AM4</f>
        <v>0</v>
      </c>
      <c r="AQ4" s="28"/>
      <c r="AR4" s="29">
        <f t="shared" ref="AR4:AR14" si="2">H4+N4+T4+Z4+AF4+AL4-MIN(VALUE(H4),VALUE(N4),VALUE(T4),VALUE(Z4),VALUE(AF4),VALUE(AL4))</f>
        <v>0</v>
      </c>
      <c r="AS4" s="29">
        <f t="shared" ref="AS4:AS14" si="3">I4+O4+U4+AB4+AG4+AM4-MIN(VALUE(I4),VALUE(O4),VALUE(U4),VALUE(AB4),VALUE(AG4),VALUE(AM4))</f>
        <v>0</v>
      </c>
      <c r="AT4" s="30">
        <f t="shared" ref="AT4:AT14" si="4">IF(F4&gt;0,0.5,0)</f>
        <v>0</v>
      </c>
      <c r="AU4" s="30">
        <f t="shared" ref="AU4:AU14" si="5">IF(L4&gt;0,0.5,0)</f>
        <v>0</v>
      </c>
      <c r="AV4" s="30">
        <f t="shared" ref="AV4:AV14" si="6">IF(R4&gt;0,0.5,0)</f>
        <v>0</v>
      </c>
      <c r="AW4" s="30">
        <f t="shared" ref="AW4:AW14" si="7">IF(X4&gt;0,0.5,0)</f>
        <v>0</v>
      </c>
      <c r="AX4" s="30">
        <f t="shared" ref="AX4:AX14" si="8">IF(AD4&gt;0,0.5,0)</f>
        <v>0</v>
      </c>
      <c r="AY4" s="30">
        <f t="shared" ref="AY4:AY14" si="9">IF(AJ4&gt;0,0.5,0)</f>
        <v>0</v>
      </c>
      <c r="AZ4" s="30">
        <f t="shared" ref="AZ4:AZ14" si="10">SUM(AT4:AY4)</f>
        <v>0</v>
      </c>
    </row>
    <row r="5" spans="1:52" s="27" customFormat="1" x14ac:dyDescent="0.2">
      <c r="A5" s="29"/>
      <c r="B5" s="29"/>
      <c r="C5" s="29"/>
      <c r="D5" s="29"/>
      <c r="F5" s="29"/>
      <c r="G5" s="31"/>
      <c r="H5" s="29"/>
      <c r="I5" s="29"/>
      <c r="J5" s="29"/>
      <c r="L5" s="29"/>
      <c r="M5" s="31"/>
      <c r="N5" s="29"/>
      <c r="O5" s="29"/>
      <c r="P5" s="29"/>
      <c r="R5" s="5"/>
      <c r="S5" s="6"/>
      <c r="T5" s="5"/>
      <c r="U5" s="5"/>
      <c r="V5" s="5"/>
      <c r="X5" s="29"/>
      <c r="Y5" s="31"/>
      <c r="Z5" s="29"/>
      <c r="AA5" s="29"/>
      <c r="AB5" s="29"/>
      <c r="AD5" s="33"/>
      <c r="AE5" s="34"/>
      <c r="AF5" s="33"/>
      <c r="AG5" s="33"/>
      <c r="AH5" s="33"/>
      <c r="AJ5" s="29"/>
      <c r="AK5" s="31"/>
      <c r="AL5" s="29"/>
      <c r="AM5" s="29"/>
      <c r="AO5" s="29">
        <f t="shared" si="0"/>
        <v>0</v>
      </c>
      <c r="AP5" s="29">
        <f t="shared" si="1"/>
        <v>0</v>
      </c>
      <c r="AQ5" s="28"/>
      <c r="AR5" s="29">
        <f t="shared" si="2"/>
        <v>0</v>
      </c>
      <c r="AS5" s="29">
        <f t="shared" si="3"/>
        <v>0</v>
      </c>
      <c r="AT5" s="30">
        <f t="shared" si="4"/>
        <v>0</v>
      </c>
      <c r="AU5" s="30">
        <f t="shared" si="5"/>
        <v>0</v>
      </c>
      <c r="AV5" s="30">
        <f t="shared" si="6"/>
        <v>0</v>
      </c>
      <c r="AW5" s="30">
        <f t="shared" si="7"/>
        <v>0</v>
      </c>
      <c r="AX5" s="30">
        <f t="shared" si="8"/>
        <v>0</v>
      </c>
      <c r="AY5" s="30">
        <f t="shared" si="9"/>
        <v>0</v>
      </c>
      <c r="AZ5" s="30">
        <f t="shared" si="10"/>
        <v>0</v>
      </c>
    </row>
    <row r="6" spans="1:52" x14ac:dyDescent="0.2">
      <c r="A6" s="5"/>
      <c r="B6" s="5"/>
      <c r="C6" s="5"/>
      <c r="D6" s="5"/>
      <c r="F6" s="5"/>
      <c r="G6" s="6"/>
      <c r="H6" s="5"/>
      <c r="I6" s="5"/>
      <c r="J6" s="5"/>
      <c r="L6" s="5"/>
      <c r="M6" s="6"/>
      <c r="N6" s="5"/>
      <c r="O6" s="5"/>
      <c r="P6" s="5"/>
      <c r="R6" s="5"/>
      <c r="S6" s="6"/>
      <c r="T6" s="5"/>
      <c r="U6" s="5"/>
      <c r="V6" s="5"/>
      <c r="X6" s="5"/>
      <c r="Y6" s="6"/>
      <c r="Z6" s="5"/>
      <c r="AA6" s="5"/>
      <c r="AB6" s="33"/>
      <c r="AD6" s="33"/>
      <c r="AE6" s="34"/>
      <c r="AF6" s="33"/>
      <c r="AG6" s="33"/>
      <c r="AH6" s="33"/>
      <c r="AJ6" s="5"/>
      <c r="AK6" s="6"/>
      <c r="AL6" s="5"/>
      <c r="AM6" s="5"/>
      <c r="AO6" s="5">
        <f t="shared" si="0"/>
        <v>0</v>
      </c>
      <c r="AP6" s="5">
        <f t="shared" si="1"/>
        <v>0</v>
      </c>
      <c r="AQ6" s="8"/>
      <c r="AR6" s="5">
        <f t="shared" si="2"/>
        <v>0</v>
      </c>
      <c r="AS6" s="5">
        <f t="shared" si="3"/>
        <v>0</v>
      </c>
      <c r="AT6" s="20">
        <f t="shared" si="4"/>
        <v>0</v>
      </c>
      <c r="AU6" s="20">
        <f t="shared" si="5"/>
        <v>0</v>
      </c>
      <c r="AV6" s="20">
        <f t="shared" si="6"/>
        <v>0</v>
      </c>
      <c r="AW6" s="20">
        <f t="shared" si="7"/>
        <v>0</v>
      </c>
      <c r="AX6" s="20">
        <f t="shared" si="8"/>
        <v>0</v>
      </c>
      <c r="AY6" s="20">
        <f t="shared" si="9"/>
        <v>0</v>
      </c>
      <c r="AZ6" s="20">
        <f t="shared" si="10"/>
        <v>0</v>
      </c>
    </row>
    <row r="7" spans="1:52" x14ac:dyDescent="0.2">
      <c r="A7" s="5"/>
      <c r="B7" s="5"/>
      <c r="C7" s="33"/>
      <c r="D7" s="33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6"/>
      <c r="AL7" s="5"/>
      <c r="AM7" s="5"/>
      <c r="AO7" s="5">
        <f t="shared" si="0"/>
        <v>0</v>
      </c>
      <c r="AP7" s="5">
        <f t="shared" si="1"/>
        <v>0</v>
      </c>
      <c r="AQ7" s="8"/>
      <c r="AR7" s="5">
        <f t="shared" si="2"/>
        <v>0</v>
      </c>
      <c r="AS7" s="5">
        <f t="shared" si="3"/>
        <v>0</v>
      </c>
      <c r="AT7" s="20">
        <f t="shared" si="4"/>
        <v>0</v>
      </c>
      <c r="AU7" s="20">
        <f t="shared" si="5"/>
        <v>0</v>
      </c>
      <c r="AV7" s="20">
        <f t="shared" si="6"/>
        <v>0</v>
      </c>
      <c r="AW7" s="20">
        <f t="shared" si="7"/>
        <v>0</v>
      </c>
      <c r="AX7" s="20">
        <f t="shared" si="8"/>
        <v>0</v>
      </c>
      <c r="AY7" s="20">
        <f t="shared" si="9"/>
        <v>0</v>
      </c>
      <c r="AZ7" s="20">
        <f t="shared" si="10"/>
        <v>0</v>
      </c>
    </row>
    <row r="8" spans="1:52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33"/>
      <c r="AE8" s="34"/>
      <c r="AF8" s="33"/>
      <c r="AG8" s="33"/>
      <c r="AH8" s="33"/>
      <c r="AJ8" s="5"/>
      <c r="AK8" s="34"/>
      <c r="AL8" s="33"/>
      <c r="AM8" s="5"/>
      <c r="AO8" s="5">
        <f t="shared" si="0"/>
        <v>0</v>
      </c>
      <c r="AP8" s="5">
        <f t="shared" si="1"/>
        <v>0</v>
      </c>
      <c r="AQ8" s="8"/>
      <c r="AR8" s="5">
        <f t="shared" si="2"/>
        <v>0</v>
      </c>
      <c r="AS8" s="5">
        <f t="shared" si="3"/>
        <v>0</v>
      </c>
      <c r="AT8" s="20">
        <f t="shared" si="4"/>
        <v>0</v>
      </c>
      <c r="AU8" s="20">
        <f t="shared" si="5"/>
        <v>0</v>
      </c>
      <c r="AV8" s="20">
        <f t="shared" si="6"/>
        <v>0</v>
      </c>
      <c r="AW8" s="20">
        <f t="shared" si="7"/>
        <v>0</v>
      </c>
      <c r="AX8" s="20">
        <f t="shared" si="8"/>
        <v>0</v>
      </c>
      <c r="AY8" s="20">
        <f t="shared" si="9"/>
        <v>0</v>
      </c>
      <c r="AZ8" s="20">
        <f t="shared" si="10"/>
        <v>0</v>
      </c>
    </row>
    <row r="9" spans="1:52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33"/>
      <c r="AE9" s="34"/>
      <c r="AF9" s="33"/>
      <c r="AG9" s="33"/>
      <c r="AH9" s="33"/>
      <c r="AJ9" s="5"/>
      <c r="AK9" s="6"/>
      <c r="AL9" s="5"/>
      <c r="AM9" s="5"/>
      <c r="AO9" s="5">
        <f t="shared" si="0"/>
        <v>0</v>
      </c>
      <c r="AP9" s="5">
        <f t="shared" si="1"/>
        <v>0</v>
      </c>
      <c r="AQ9" s="8"/>
      <c r="AR9" s="5">
        <f t="shared" si="2"/>
        <v>0</v>
      </c>
      <c r="AS9" s="5">
        <f t="shared" si="3"/>
        <v>0</v>
      </c>
      <c r="AT9" s="20">
        <f t="shared" si="4"/>
        <v>0</v>
      </c>
      <c r="AU9" s="20">
        <f t="shared" si="5"/>
        <v>0</v>
      </c>
      <c r="AV9" s="20">
        <f t="shared" si="6"/>
        <v>0</v>
      </c>
      <c r="AW9" s="20">
        <f t="shared" si="7"/>
        <v>0</v>
      </c>
      <c r="AX9" s="20">
        <f t="shared" si="8"/>
        <v>0</v>
      </c>
      <c r="AY9" s="20">
        <f t="shared" si="9"/>
        <v>0</v>
      </c>
      <c r="AZ9" s="20">
        <f t="shared" si="10"/>
        <v>0</v>
      </c>
    </row>
    <row r="10" spans="1:52" s="27" customFormat="1" x14ac:dyDescent="0.2">
      <c r="A10" s="33"/>
      <c r="B10" s="33"/>
      <c r="C10" s="33"/>
      <c r="D10" s="33"/>
      <c r="E10" s="32"/>
      <c r="F10" s="33"/>
      <c r="G10" s="34"/>
      <c r="H10" s="33"/>
      <c r="I10" s="33"/>
      <c r="J10" s="33"/>
      <c r="K10" s="32"/>
      <c r="L10" s="33"/>
      <c r="M10" s="34"/>
      <c r="N10" s="33"/>
      <c r="O10" s="33"/>
      <c r="P10" s="33"/>
      <c r="Q10" s="32"/>
      <c r="R10" s="5"/>
      <c r="S10" s="6"/>
      <c r="T10" s="5"/>
      <c r="U10" s="5"/>
      <c r="V10" s="5"/>
      <c r="W10" s="32"/>
      <c r="X10" s="33"/>
      <c r="Y10" s="34"/>
      <c r="Z10" s="33"/>
      <c r="AA10" s="33"/>
      <c r="AB10" s="33"/>
      <c r="AC10" s="32"/>
      <c r="AD10" s="33"/>
      <c r="AE10" s="34"/>
      <c r="AF10" s="33"/>
      <c r="AG10" s="33"/>
      <c r="AH10" s="33"/>
      <c r="AI10" s="32"/>
      <c r="AJ10" s="33"/>
      <c r="AK10" s="34"/>
      <c r="AL10" s="33"/>
      <c r="AM10" s="33"/>
      <c r="AN10" s="32"/>
      <c r="AO10" s="33">
        <f t="shared" si="0"/>
        <v>0</v>
      </c>
      <c r="AP10" s="33">
        <f t="shared" si="1"/>
        <v>0</v>
      </c>
      <c r="AQ10" s="28"/>
      <c r="AR10" s="29">
        <f t="shared" si="2"/>
        <v>0</v>
      </c>
      <c r="AS10" s="29">
        <f t="shared" si="3"/>
        <v>0</v>
      </c>
      <c r="AT10" s="30">
        <f t="shared" si="4"/>
        <v>0</v>
      </c>
      <c r="AU10" s="30">
        <f t="shared" si="5"/>
        <v>0</v>
      </c>
      <c r="AV10" s="30">
        <f t="shared" si="6"/>
        <v>0</v>
      </c>
      <c r="AW10" s="30">
        <f t="shared" si="7"/>
        <v>0</v>
      </c>
      <c r="AX10" s="30">
        <f t="shared" si="8"/>
        <v>0</v>
      </c>
      <c r="AY10" s="30">
        <f t="shared" si="9"/>
        <v>0</v>
      </c>
      <c r="AZ10" s="30">
        <f t="shared" si="10"/>
        <v>0</v>
      </c>
    </row>
    <row r="11" spans="1:52" x14ac:dyDescent="0.2">
      <c r="A11" s="5"/>
      <c r="B11" s="5"/>
      <c r="C11" s="5"/>
      <c r="D11" s="5"/>
      <c r="F11" s="5"/>
      <c r="G11" s="6"/>
      <c r="H11" s="5"/>
      <c r="I11" s="5"/>
      <c r="J11" s="5"/>
      <c r="L11" s="5"/>
      <c r="M11" s="6"/>
      <c r="N11" s="5"/>
      <c r="O11" s="5"/>
      <c r="P11" s="5"/>
      <c r="R11" s="5"/>
      <c r="S11" s="6"/>
      <c r="T11" s="5"/>
      <c r="U11" s="5"/>
      <c r="V11" s="5"/>
      <c r="X11" s="5"/>
      <c r="Y11" s="6"/>
      <c r="Z11" s="5"/>
      <c r="AA11" s="5"/>
      <c r="AB11" s="5"/>
      <c r="AD11" s="33"/>
      <c r="AE11" s="34"/>
      <c r="AF11" s="33"/>
      <c r="AG11" s="33"/>
      <c r="AH11" s="33"/>
      <c r="AJ11" s="5"/>
      <c r="AK11" s="6"/>
      <c r="AL11" s="5"/>
      <c r="AM11" s="5"/>
      <c r="AO11" s="5">
        <f t="shared" si="0"/>
        <v>0</v>
      </c>
      <c r="AP11" s="5">
        <f t="shared" si="1"/>
        <v>0</v>
      </c>
      <c r="AQ11" s="8"/>
      <c r="AR11" s="5">
        <f t="shared" si="2"/>
        <v>0</v>
      </c>
      <c r="AS11" s="5">
        <f t="shared" si="3"/>
        <v>0</v>
      </c>
      <c r="AT11" s="20">
        <f t="shared" si="4"/>
        <v>0</v>
      </c>
      <c r="AU11" s="20">
        <f t="shared" si="5"/>
        <v>0</v>
      </c>
      <c r="AV11" s="20">
        <f t="shared" si="6"/>
        <v>0</v>
      </c>
      <c r="AW11" s="20">
        <f t="shared" si="7"/>
        <v>0</v>
      </c>
      <c r="AX11" s="20">
        <f t="shared" si="8"/>
        <v>0</v>
      </c>
      <c r="AY11" s="20">
        <f t="shared" si="9"/>
        <v>0</v>
      </c>
      <c r="AZ11" s="20">
        <f t="shared" si="10"/>
        <v>0</v>
      </c>
    </row>
    <row r="12" spans="1:52" x14ac:dyDescent="0.2">
      <c r="A12" s="5"/>
      <c r="B12" s="5"/>
      <c r="C12" s="5"/>
      <c r="D12" s="5"/>
      <c r="F12" s="5"/>
      <c r="G12" s="6"/>
      <c r="H12" s="5"/>
      <c r="I12" s="5"/>
      <c r="J12" s="5"/>
      <c r="L12" s="5"/>
      <c r="M12" s="6"/>
      <c r="N12" s="5"/>
      <c r="O12" s="5"/>
      <c r="P12" s="5"/>
      <c r="R12" s="5"/>
      <c r="S12" s="6"/>
      <c r="T12" s="5"/>
      <c r="U12" s="5"/>
      <c r="V12" s="5"/>
      <c r="X12" s="5"/>
      <c r="Y12" s="6"/>
      <c r="Z12" s="33"/>
      <c r="AA12" s="33"/>
      <c r="AB12" s="5"/>
      <c r="AD12" s="33"/>
      <c r="AE12" s="34"/>
      <c r="AF12" s="33"/>
      <c r="AG12" s="33"/>
      <c r="AH12" s="33"/>
      <c r="AJ12" s="5"/>
      <c r="AK12" s="6"/>
      <c r="AL12" s="33"/>
      <c r="AM12" s="5"/>
      <c r="AO12" s="5">
        <f t="shared" si="0"/>
        <v>0</v>
      </c>
      <c r="AP12" s="5">
        <f t="shared" si="1"/>
        <v>0</v>
      </c>
      <c r="AQ12" s="8"/>
      <c r="AR12" s="5">
        <f t="shared" si="2"/>
        <v>0</v>
      </c>
      <c r="AS12" s="5">
        <f t="shared" si="3"/>
        <v>0</v>
      </c>
      <c r="AT12" s="20">
        <f t="shared" si="4"/>
        <v>0</v>
      </c>
      <c r="AU12" s="20">
        <f t="shared" si="5"/>
        <v>0</v>
      </c>
      <c r="AV12" s="20">
        <f t="shared" si="6"/>
        <v>0</v>
      </c>
      <c r="AW12" s="20">
        <f t="shared" si="7"/>
        <v>0</v>
      </c>
      <c r="AX12" s="20">
        <f t="shared" si="8"/>
        <v>0</v>
      </c>
      <c r="AY12" s="20">
        <f t="shared" si="9"/>
        <v>0</v>
      </c>
      <c r="AZ12" s="20">
        <f t="shared" si="10"/>
        <v>0</v>
      </c>
    </row>
    <row r="13" spans="1:52" x14ac:dyDescent="0.2">
      <c r="A13" s="5"/>
      <c r="B13" s="5"/>
      <c r="C13" s="5"/>
      <c r="D13" s="5"/>
      <c r="F13" s="5"/>
      <c r="G13" s="6"/>
      <c r="H13" s="5"/>
      <c r="I13" s="5"/>
      <c r="J13" s="5"/>
      <c r="L13" s="5"/>
      <c r="M13" s="6"/>
      <c r="N13" s="5"/>
      <c r="O13" s="5"/>
      <c r="P13" s="5"/>
      <c r="R13" s="5"/>
      <c r="S13" s="6"/>
      <c r="T13" s="5"/>
      <c r="U13" s="5"/>
      <c r="V13" s="5"/>
      <c r="X13" s="5"/>
      <c r="Y13" s="6"/>
      <c r="Z13" s="33"/>
      <c r="AA13" s="33"/>
      <c r="AB13" s="5"/>
      <c r="AD13" s="33"/>
      <c r="AE13" s="34"/>
      <c r="AF13" s="33"/>
      <c r="AG13" s="33"/>
      <c r="AH13" s="33"/>
      <c r="AJ13" s="5"/>
      <c r="AK13" s="6"/>
      <c r="AL13" s="33"/>
      <c r="AM13" s="5"/>
      <c r="AO13" s="5">
        <f t="shared" si="0"/>
        <v>0</v>
      </c>
      <c r="AP13" s="5">
        <f t="shared" si="1"/>
        <v>0</v>
      </c>
      <c r="AQ13" s="8"/>
      <c r="AR13" s="5">
        <f t="shared" si="2"/>
        <v>0</v>
      </c>
      <c r="AS13" s="5">
        <f t="shared" si="3"/>
        <v>0</v>
      </c>
      <c r="AT13" s="20">
        <f t="shared" si="4"/>
        <v>0</v>
      </c>
      <c r="AU13" s="20">
        <f t="shared" si="5"/>
        <v>0</v>
      </c>
      <c r="AV13" s="20">
        <f t="shared" si="6"/>
        <v>0</v>
      </c>
      <c r="AW13" s="20">
        <f t="shared" si="7"/>
        <v>0</v>
      </c>
      <c r="AX13" s="20">
        <f t="shared" si="8"/>
        <v>0</v>
      </c>
      <c r="AY13" s="20">
        <f t="shared" si="9"/>
        <v>0</v>
      </c>
      <c r="AZ13" s="20">
        <f t="shared" si="10"/>
        <v>0</v>
      </c>
    </row>
    <row r="14" spans="1:52" s="27" customFormat="1" x14ac:dyDescent="0.2">
      <c r="A14" s="29"/>
      <c r="B14" s="29"/>
      <c r="C14" s="29"/>
      <c r="D14" s="29"/>
      <c r="F14" s="29"/>
      <c r="G14" s="31"/>
      <c r="H14" s="29"/>
      <c r="I14" s="29"/>
      <c r="J14" s="29"/>
      <c r="L14" s="29"/>
      <c r="M14" s="31"/>
      <c r="N14" s="29"/>
      <c r="O14" s="29"/>
      <c r="P14" s="29"/>
      <c r="R14" s="5"/>
      <c r="S14" s="6"/>
      <c r="T14" s="5"/>
      <c r="U14" s="5"/>
      <c r="V14" s="5"/>
      <c r="X14" s="29"/>
      <c r="Y14" s="31"/>
      <c r="Z14" s="5"/>
      <c r="AA14" s="5"/>
      <c r="AB14" s="29"/>
      <c r="AD14" s="33"/>
      <c r="AE14" s="34"/>
      <c r="AF14" s="33"/>
      <c r="AG14" s="33"/>
      <c r="AH14" s="33"/>
      <c r="AJ14" s="29"/>
      <c r="AK14" s="31"/>
      <c r="AL14" s="33"/>
      <c r="AM14" s="29"/>
      <c r="AO14" s="29">
        <f t="shared" si="0"/>
        <v>0</v>
      </c>
      <c r="AP14" s="29">
        <f t="shared" si="1"/>
        <v>0</v>
      </c>
      <c r="AQ14" s="28"/>
      <c r="AR14" s="29">
        <f t="shared" si="2"/>
        <v>0</v>
      </c>
      <c r="AS14" s="29">
        <f t="shared" si="3"/>
        <v>0</v>
      </c>
      <c r="AT14" s="30">
        <f t="shared" si="4"/>
        <v>0</v>
      </c>
      <c r="AU14" s="30">
        <f t="shared" si="5"/>
        <v>0</v>
      </c>
      <c r="AV14" s="30">
        <f t="shared" si="6"/>
        <v>0</v>
      </c>
      <c r="AW14" s="30">
        <f t="shared" si="7"/>
        <v>0</v>
      </c>
      <c r="AX14" s="30">
        <f t="shared" si="8"/>
        <v>0</v>
      </c>
      <c r="AY14" s="30">
        <f t="shared" si="9"/>
        <v>0</v>
      </c>
      <c r="AZ14" s="30">
        <f t="shared" si="10"/>
        <v>0</v>
      </c>
    </row>
    <row r="15" spans="1:52" s="21" customFormat="1" x14ac:dyDescent="0.2"/>
    <row r="17" spans="3:52" x14ac:dyDescent="0.2">
      <c r="C17" s="11" t="s">
        <v>46</v>
      </c>
      <c r="D17" s="11" t="s">
        <v>15</v>
      </c>
    </row>
    <row r="18" spans="3:52" x14ac:dyDescent="0.2">
      <c r="C18" s="8" t="s">
        <v>47</v>
      </c>
      <c r="D18" s="8" t="s">
        <v>18</v>
      </c>
      <c r="AT18" s="9">
        <f t="shared" ref="AT18:AT51" si="11">SUMIF($D$4:$D$14,$D18,$AT$4:$AT$14)</f>
        <v>0</v>
      </c>
      <c r="AU18" s="9">
        <f t="shared" ref="AU18:AU51" si="12">SUMIF($D$4:$D$14,$D18,$AU$4:$AU$14)</f>
        <v>0</v>
      </c>
      <c r="AV18" s="9">
        <f t="shared" ref="AV18:AV51" si="13">SUMIF($D$4:$D$14,$D18,$AV$4:$AV$14)</f>
        <v>0</v>
      </c>
      <c r="AW18" s="9">
        <f t="shared" ref="AW18:AW51" si="14">SUMIF($D$4:$D$14,$D18,$AW$4:$AW$14)</f>
        <v>0</v>
      </c>
      <c r="AX18" s="9">
        <f t="shared" ref="AX18:AX51" si="15">SUMIF($D$4:$D$14,$D18,$AX$4:$AX$14)</f>
        <v>0</v>
      </c>
      <c r="AY18" s="9">
        <f t="shared" ref="AY18:AY51" si="16">SUMIF($D$4:$D$14,$D18,$AY$4:$AY$14)</f>
        <v>0</v>
      </c>
      <c r="AZ18" s="20">
        <f>SUM(AT18:AY18)</f>
        <v>0</v>
      </c>
    </row>
    <row r="19" spans="3:52" x14ac:dyDescent="0.2">
      <c r="C19" s="8" t="s">
        <v>48</v>
      </c>
      <c r="D19" s="8" t="s">
        <v>19</v>
      </c>
      <c r="AT19" s="9">
        <f t="shared" si="11"/>
        <v>0</v>
      </c>
      <c r="AU19" s="9">
        <f t="shared" si="12"/>
        <v>0</v>
      </c>
      <c r="AV19" s="9">
        <f t="shared" si="13"/>
        <v>0</v>
      </c>
      <c r="AW19" s="9">
        <f t="shared" si="14"/>
        <v>0</v>
      </c>
      <c r="AX19" s="9">
        <f t="shared" si="15"/>
        <v>0</v>
      </c>
      <c r="AY19" s="9">
        <f t="shared" si="16"/>
        <v>0</v>
      </c>
      <c r="AZ19" s="20">
        <f t="shared" ref="AZ19:AZ51" si="17">SUM(AT19:AY19)</f>
        <v>0</v>
      </c>
    </row>
    <row r="20" spans="3:52" x14ac:dyDescent="0.2">
      <c r="C20" s="8" t="s">
        <v>57</v>
      </c>
      <c r="D20" s="8" t="s">
        <v>20</v>
      </c>
      <c r="AT20" s="9">
        <f t="shared" si="11"/>
        <v>0</v>
      </c>
      <c r="AU20" s="9">
        <f t="shared" si="12"/>
        <v>0</v>
      </c>
      <c r="AV20" s="9">
        <f t="shared" si="13"/>
        <v>0</v>
      </c>
      <c r="AW20" s="9">
        <f t="shared" si="14"/>
        <v>0</v>
      </c>
      <c r="AX20" s="9">
        <f t="shared" si="15"/>
        <v>0</v>
      </c>
      <c r="AY20" s="9">
        <f t="shared" si="16"/>
        <v>0</v>
      </c>
      <c r="AZ20" s="20">
        <f t="shared" si="17"/>
        <v>0</v>
      </c>
    </row>
    <row r="21" spans="3:52" x14ac:dyDescent="0.2">
      <c r="C21" s="8" t="s">
        <v>58</v>
      </c>
      <c r="D21" s="8" t="s">
        <v>22</v>
      </c>
      <c r="AT21" s="9">
        <f t="shared" si="11"/>
        <v>0</v>
      </c>
      <c r="AU21" s="9">
        <f t="shared" si="12"/>
        <v>0</v>
      </c>
      <c r="AV21" s="9">
        <f t="shared" si="13"/>
        <v>0</v>
      </c>
      <c r="AW21" s="9">
        <f t="shared" si="14"/>
        <v>0</v>
      </c>
      <c r="AX21" s="9">
        <f t="shared" si="15"/>
        <v>0</v>
      </c>
      <c r="AY21" s="9">
        <f t="shared" si="16"/>
        <v>0</v>
      </c>
      <c r="AZ21" s="20">
        <f t="shared" si="17"/>
        <v>0</v>
      </c>
    </row>
    <row r="22" spans="3:52" x14ac:dyDescent="0.2">
      <c r="C22" s="8" t="s">
        <v>59</v>
      </c>
      <c r="D22" s="8" t="s">
        <v>21</v>
      </c>
      <c r="AT22" s="9">
        <f t="shared" si="11"/>
        <v>0</v>
      </c>
      <c r="AU22" s="9">
        <f t="shared" si="12"/>
        <v>0</v>
      </c>
      <c r="AV22" s="9">
        <f t="shared" si="13"/>
        <v>0</v>
      </c>
      <c r="AW22" s="9">
        <f t="shared" si="14"/>
        <v>0</v>
      </c>
      <c r="AX22" s="9">
        <f t="shared" si="15"/>
        <v>0</v>
      </c>
      <c r="AY22" s="9">
        <f t="shared" si="16"/>
        <v>0</v>
      </c>
      <c r="AZ22" s="20">
        <f t="shared" si="17"/>
        <v>0</v>
      </c>
    </row>
    <row r="23" spans="3:52" x14ac:dyDescent="0.2">
      <c r="C23" s="8" t="s">
        <v>60</v>
      </c>
      <c r="D23" s="8" t="s">
        <v>23</v>
      </c>
      <c r="AT23" s="9">
        <f t="shared" si="11"/>
        <v>0</v>
      </c>
      <c r="AU23" s="9">
        <f t="shared" si="12"/>
        <v>0</v>
      </c>
      <c r="AV23" s="9">
        <f t="shared" si="13"/>
        <v>0</v>
      </c>
      <c r="AW23" s="9">
        <f t="shared" si="14"/>
        <v>0</v>
      </c>
      <c r="AX23" s="9">
        <f t="shared" si="15"/>
        <v>0</v>
      </c>
      <c r="AY23" s="9">
        <f t="shared" si="16"/>
        <v>0</v>
      </c>
      <c r="AZ23" s="20">
        <f t="shared" si="17"/>
        <v>0</v>
      </c>
    </row>
    <row r="24" spans="3:52" x14ac:dyDescent="0.2">
      <c r="C24" s="8" t="s">
        <v>55</v>
      </c>
      <c r="D24" s="8" t="s">
        <v>24</v>
      </c>
      <c r="AT24" s="9">
        <f t="shared" si="11"/>
        <v>0</v>
      </c>
      <c r="AU24" s="9">
        <f t="shared" si="12"/>
        <v>0</v>
      </c>
      <c r="AV24" s="9">
        <f t="shared" si="13"/>
        <v>0</v>
      </c>
      <c r="AW24" s="9">
        <f t="shared" si="14"/>
        <v>0</v>
      </c>
      <c r="AX24" s="9">
        <f t="shared" si="15"/>
        <v>0</v>
      </c>
      <c r="AY24" s="9">
        <f t="shared" si="16"/>
        <v>0</v>
      </c>
      <c r="AZ24" s="20">
        <f t="shared" si="17"/>
        <v>0</v>
      </c>
    </row>
    <row r="25" spans="3:52" x14ac:dyDescent="0.2">
      <c r="C25" s="8" t="s">
        <v>56</v>
      </c>
      <c r="D25" t="s">
        <v>25</v>
      </c>
      <c r="AT25" s="9">
        <f t="shared" si="11"/>
        <v>0</v>
      </c>
      <c r="AU25" s="9">
        <f t="shared" si="12"/>
        <v>0</v>
      </c>
      <c r="AV25" s="9">
        <f t="shared" si="13"/>
        <v>0</v>
      </c>
      <c r="AW25" s="9">
        <f t="shared" si="14"/>
        <v>0</v>
      </c>
      <c r="AX25" s="9">
        <f t="shared" si="15"/>
        <v>0</v>
      </c>
      <c r="AY25" s="9">
        <f t="shared" si="16"/>
        <v>0</v>
      </c>
      <c r="AZ25" s="20">
        <f t="shared" si="17"/>
        <v>0</v>
      </c>
    </row>
    <row r="26" spans="3:52" x14ac:dyDescent="0.2">
      <c r="C26" s="8" t="s">
        <v>62</v>
      </c>
      <c r="D26" s="8" t="s">
        <v>28</v>
      </c>
      <c r="AT26" s="9">
        <f t="shared" si="11"/>
        <v>0</v>
      </c>
      <c r="AU26" s="9">
        <f t="shared" si="12"/>
        <v>0</v>
      </c>
      <c r="AV26" s="9">
        <f t="shared" si="13"/>
        <v>0</v>
      </c>
      <c r="AW26" s="9">
        <f t="shared" si="14"/>
        <v>0</v>
      </c>
      <c r="AX26" s="9">
        <f t="shared" si="15"/>
        <v>0</v>
      </c>
      <c r="AY26" s="9">
        <f t="shared" si="16"/>
        <v>0</v>
      </c>
      <c r="AZ26" s="20">
        <f t="shared" si="17"/>
        <v>0</v>
      </c>
    </row>
    <row r="27" spans="3:52" x14ac:dyDescent="0.2">
      <c r="C27" s="8" t="s">
        <v>61</v>
      </c>
      <c r="D27" s="8" t="s">
        <v>27</v>
      </c>
      <c r="AT27" s="9">
        <f t="shared" si="11"/>
        <v>0</v>
      </c>
      <c r="AU27" s="9">
        <f t="shared" si="12"/>
        <v>0</v>
      </c>
      <c r="AV27" s="9">
        <f t="shared" si="13"/>
        <v>0</v>
      </c>
      <c r="AW27" s="9">
        <f t="shared" si="14"/>
        <v>0</v>
      </c>
      <c r="AX27" s="9">
        <f t="shared" si="15"/>
        <v>0</v>
      </c>
      <c r="AY27" s="9">
        <f t="shared" si="16"/>
        <v>0</v>
      </c>
      <c r="AZ27" s="20">
        <f t="shared" si="17"/>
        <v>0</v>
      </c>
    </row>
    <row r="28" spans="3:52" x14ac:dyDescent="0.2">
      <c r="C28" s="8" t="s">
        <v>49</v>
      </c>
      <c r="D28" s="8" t="s">
        <v>16</v>
      </c>
      <c r="AT28" s="9">
        <f t="shared" si="11"/>
        <v>0</v>
      </c>
      <c r="AU28" s="9">
        <f t="shared" si="12"/>
        <v>0</v>
      </c>
      <c r="AV28" s="9">
        <f t="shared" si="13"/>
        <v>0</v>
      </c>
      <c r="AW28" s="9">
        <f t="shared" si="14"/>
        <v>0</v>
      </c>
      <c r="AX28" s="9">
        <f t="shared" si="15"/>
        <v>0</v>
      </c>
      <c r="AY28" s="9">
        <f t="shared" si="16"/>
        <v>0</v>
      </c>
      <c r="AZ28" s="20">
        <f t="shared" si="17"/>
        <v>0</v>
      </c>
    </row>
    <row r="29" spans="3:52" x14ac:dyDescent="0.2">
      <c r="C29" s="8" t="s">
        <v>50</v>
      </c>
      <c r="D29" s="8" t="s">
        <v>26</v>
      </c>
      <c r="AT29" s="9">
        <f t="shared" si="11"/>
        <v>0</v>
      </c>
      <c r="AU29" s="9">
        <f t="shared" si="12"/>
        <v>0</v>
      </c>
      <c r="AV29" s="9">
        <f t="shared" si="13"/>
        <v>0</v>
      </c>
      <c r="AW29" s="9">
        <f t="shared" si="14"/>
        <v>0</v>
      </c>
      <c r="AX29" s="9">
        <f t="shared" si="15"/>
        <v>0</v>
      </c>
      <c r="AY29" s="9">
        <f t="shared" si="16"/>
        <v>0</v>
      </c>
      <c r="AZ29" s="20">
        <f t="shared" si="17"/>
        <v>0</v>
      </c>
    </row>
    <row r="30" spans="3:52" x14ac:dyDescent="0.2">
      <c r="C30" s="8" t="s">
        <v>51</v>
      </c>
      <c r="D30" s="8" t="s">
        <v>17</v>
      </c>
      <c r="AT30" s="9">
        <f t="shared" si="11"/>
        <v>0</v>
      </c>
      <c r="AU30" s="9">
        <f t="shared" si="12"/>
        <v>0</v>
      </c>
      <c r="AV30" s="9">
        <f t="shared" si="13"/>
        <v>0</v>
      </c>
      <c r="AW30" s="9">
        <f t="shared" si="14"/>
        <v>0</v>
      </c>
      <c r="AX30" s="9">
        <f t="shared" si="15"/>
        <v>0</v>
      </c>
      <c r="AY30" s="9">
        <f t="shared" si="16"/>
        <v>0</v>
      </c>
      <c r="AZ30" s="20">
        <f t="shared" si="17"/>
        <v>0</v>
      </c>
    </row>
    <row r="31" spans="3:52" x14ac:dyDescent="0.2">
      <c r="C31" s="8" t="s">
        <v>52</v>
      </c>
      <c r="D31" t="s">
        <v>29</v>
      </c>
      <c r="AT31" s="9">
        <f t="shared" si="11"/>
        <v>0</v>
      </c>
      <c r="AU31" s="9">
        <f t="shared" si="12"/>
        <v>0</v>
      </c>
      <c r="AV31" s="9">
        <f t="shared" si="13"/>
        <v>0</v>
      </c>
      <c r="AW31" s="9">
        <f t="shared" si="14"/>
        <v>0</v>
      </c>
      <c r="AX31" s="9">
        <f t="shared" si="15"/>
        <v>0</v>
      </c>
      <c r="AY31" s="9">
        <f t="shared" si="16"/>
        <v>0</v>
      </c>
      <c r="AZ31" s="20">
        <f t="shared" si="17"/>
        <v>0</v>
      </c>
    </row>
    <row r="32" spans="3:52" x14ac:dyDescent="0.2">
      <c r="C32" s="8" t="s">
        <v>53</v>
      </c>
      <c r="D32" s="8" t="s">
        <v>30</v>
      </c>
      <c r="AT32" s="9">
        <f t="shared" si="11"/>
        <v>0</v>
      </c>
      <c r="AU32" s="9">
        <f t="shared" si="12"/>
        <v>0</v>
      </c>
      <c r="AV32" s="9">
        <f t="shared" si="13"/>
        <v>0</v>
      </c>
      <c r="AW32" s="9">
        <f t="shared" si="14"/>
        <v>0</v>
      </c>
      <c r="AX32" s="9">
        <f t="shared" si="15"/>
        <v>0</v>
      </c>
      <c r="AY32" s="9">
        <f t="shared" si="16"/>
        <v>0</v>
      </c>
      <c r="AZ32" s="20">
        <f t="shared" si="17"/>
        <v>0</v>
      </c>
    </row>
    <row r="33" spans="3:52" x14ac:dyDescent="0.2">
      <c r="C33" s="8" t="s">
        <v>54</v>
      </c>
      <c r="D33" s="8" t="s">
        <v>75</v>
      </c>
      <c r="AT33" s="9">
        <f t="shared" si="11"/>
        <v>0</v>
      </c>
      <c r="AU33" s="9">
        <f t="shared" si="12"/>
        <v>0</v>
      </c>
      <c r="AV33" s="9">
        <f t="shared" si="13"/>
        <v>0</v>
      </c>
      <c r="AW33" s="9">
        <f t="shared" si="14"/>
        <v>0</v>
      </c>
      <c r="AX33" s="9">
        <f t="shared" si="15"/>
        <v>0</v>
      </c>
      <c r="AY33" s="9">
        <f t="shared" si="16"/>
        <v>0</v>
      </c>
      <c r="AZ33" s="20">
        <f t="shared" si="17"/>
        <v>0</v>
      </c>
    </row>
    <row r="34" spans="3:52" x14ac:dyDescent="0.2">
      <c r="C34" s="8"/>
      <c r="D34" s="10" t="s">
        <v>74</v>
      </c>
      <c r="AT34" s="9">
        <f t="shared" si="11"/>
        <v>0</v>
      </c>
      <c r="AU34" s="9">
        <f t="shared" si="12"/>
        <v>0</v>
      </c>
      <c r="AV34" s="9">
        <f t="shared" si="13"/>
        <v>0</v>
      </c>
      <c r="AW34" s="9">
        <f t="shared" si="14"/>
        <v>0</v>
      </c>
      <c r="AX34" s="9">
        <f t="shared" si="15"/>
        <v>0</v>
      </c>
      <c r="AY34" s="9">
        <f t="shared" si="16"/>
        <v>0</v>
      </c>
      <c r="AZ34" s="20">
        <f t="shared" si="17"/>
        <v>0</v>
      </c>
    </row>
    <row r="35" spans="3:52" x14ac:dyDescent="0.2">
      <c r="C35" s="8"/>
      <c r="D35" s="10" t="s">
        <v>73</v>
      </c>
      <c r="AT35" s="9">
        <f t="shared" si="11"/>
        <v>0</v>
      </c>
      <c r="AU35" s="9">
        <f t="shared" si="12"/>
        <v>0</v>
      </c>
      <c r="AV35" s="9">
        <f t="shared" si="13"/>
        <v>0</v>
      </c>
      <c r="AW35" s="9">
        <f t="shared" si="14"/>
        <v>0</v>
      </c>
      <c r="AX35" s="9">
        <f t="shared" si="15"/>
        <v>0</v>
      </c>
      <c r="AY35" s="9">
        <f t="shared" si="16"/>
        <v>0</v>
      </c>
      <c r="AZ35" s="20">
        <f t="shared" si="17"/>
        <v>0</v>
      </c>
    </row>
    <row r="36" spans="3:52" x14ac:dyDescent="0.2">
      <c r="C36" s="8"/>
      <c r="D36" s="8" t="s">
        <v>31</v>
      </c>
      <c r="AT36" s="9">
        <f t="shared" si="11"/>
        <v>0</v>
      </c>
      <c r="AU36" s="9">
        <f t="shared" si="12"/>
        <v>0</v>
      </c>
      <c r="AV36" s="9">
        <f t="shared" si="13"/>
        <v>0</v>
      </c>
      <c r="AW36" s="9">
        <f t="shared" si="14"/>
        <v>0</v>
      </c>
      <c r="AX36" s="9">
        <f t="shared" si="15"/>
        <v>0</v>
      </c>
      <c r="AY36" s="9">
        <f t="shared" si="16"/>
        <v>0</v>
      </c>
      <c r="AZ36" s="20">
        <f t="shared" si="17"/>
        <v>0</v>
      </c>
    </row>
    <row r="37" spans="3:52" x14ac:dyDescent="0.2">
      <c r="C37" s="8"/>
      <c r="D37" s="8" t="s">
        <v>33</v>
      </c>
      <c r="AT37" s="9">
        <f t="shared" si="11"/>
        <v>0</v>
      </c>
      <c r="AU37" s="9">
        <f t="shared" si="12"/>
        <v>0</v>
      </c>
      <c r="AV37" s="9">
        <f t="shared" si="13"/>
        <v>0</v>
      </c>
      <c r="AW37" s="9">
        <f t="shared" si="14"/>
        <v>0</v>
      </c>
      <c r="AX37" s="9">
        <f t="shared" si="15"/>
        <v>0</v>
      </c>
      <c r="AY37" s="9">
        <f t="shared" si="16"/>
        <v>0</v>
      </c>
      <c r="AZ37" s="20">
        <f t="shared" si="17"/>
        <v>0</v>
      </c>
    </row>
    <row r="38" spans="3:52" x14ac:dyDescent="0.2">
      <c r="C38" s="8"/>
      <c r="D38" s="8" t="s">
        <v>32</v>
      </c>
      <c r="AT38" s="9">
        <f t="shared" si="11"/>
        <v>0</v>
      </c>
      <c r="AU38" s="9">
        <f t="shared" si="12"/>
        <v>0</v>
      </c>
      <c r="AV38" s="9">
        <f t="shared" si="13"/>
        <v>0</v>
      </c>
      <c r="AW38" s="9">
        <f t="shared" si="14"/>
        <v>0</v>
      </c>
      <c r="AX38" s="9">
        <f t="shared" si="15"/>
        <v>0</v>
      </c>
      <c r="AY38" s="9">
        <f t="shared" si="16"/>
        <v>0</v>
      </c>
      <c r="AZ38" s="20">
        <f t="shared" si="17"/>
        <v>0</v>
      </c>
    </row>
    <row r="39" spans="3:52" x14ac:dyDescent="0.2">
      <c r="C39" s="8"/>
      <c r="D39" t="s">
        <v>34</v>
      </c>
      <c r="AT39" s="9">
        <f t="shared" si="11"/>
        <v>0</v>
      </c>
      <c r="AU39" s="9">
        <f t="shared" si="12"/>
        <v>0</v>
      </c>
      <c r="AV39" s="9">
        <f t="shared" si="13"/>
        <v>0</v>
      </c>
      <c r="AW39" s="9">
        <f t="shared" si="14"/>
        <v>0</v>
      </c>
      <c r="AX39" s="9">
        <f t="shared" si="15"/>
        <v>0</v>
      </c>
      <c r="AY39" s="9">
        <f t="shared" si="16"/>
        <v>0</v>
      </c>
      <c r="AZ39" s="20">
        <f t="shared" si="17"/>
        <v>0</v>
      </c>
    </row>
    <row r="40" spans="3:52" x14ac:dyDescent="0.2">
      <c r="C40" s="8"/>
      <c r="D40" s="8" t="s">
        <v>35</v>
      </c>
      <c r="AT40" s="9">
        <f t="shared" si="11"/>
        <v>0</v>
      </c>
      <c r="AU40" s="9">
        <f t="shared" si="12"/>
        <v>0</v>
      </c>
      <c r="AV40" s="9">
        <f t="shared" si="13"/>
        <v>0</v>
      </c>
      <c r="AW40" s="9">
        <f t="shared" si="14"/>
        <v>0</v>
      </c>
      <c r="AX40" s="9">
        <f t="shared" si="15"/>
        <v>0</v>
      </c>
      <c r="AY40" s="9">
        <f t="shared" si="16"/>
        <v>0</v>
      </c>
      <c r="AZ40" s="20">
        <f t="shared" si="17"/>
        <v>0</v>
      </c>
    </row>
    <row r="41" spans="3:52" x14ac:dyDescent="0.2">
      <c r="C41" s="8"/>
      <c r="D41" s="8" t="s">
        <v>36</v>
      </c>
      <c r="AT41" s="9">
        <f t="shared" si="11"/>
        <v>0</v>
      </c>
      <c r="AU41" s="9">
        <f t="shared" si="12"/>
        <v>0</v>
      </c>
      <c r="AV41" s="9">
        <f t="shared" si="13"/>
        <v>0</v>
      </c>
      <c r="AW41" s="9">
        <f t="shared" si="14"/>
        <v>0</v>
      </c>
      <c r="AX41" s="9">
        <f t="shared" si="15"/>
        <v>0</v>
      </c>
      <c r="AY41" s="9">
        <f t="shared" si="16"/>
        <v>0</v>
      </c>
      <c r="AZ41" s="20">
        <f t="shared" si="17"/>
        <v>0</v>
      </c>
    </row>
    <row r="42" spans="3:52" x14ac:dyDescent="0.2">
      <c r="C42" s="8"/>
      <c r="D42" s="8" t="s">
        <v>71</v>
      </c>
      <c r="AT42" s="9">
        <f t="shared" si="11"/>
        <v>0</v>
      </c>
      <c r="AU42" s="9">
        <f t="shared" si="12"/>
        <v>0</v>
      </c>
      <c r="AV42" s="9">
        <f t="shared" si="13"/>
        <v>0</v>
      </c>
      <c r="AW42" s="9">
        <f t="shared" si="14"/>
        <v>0</v>
      </c>
      <c r="AX42" s="9">
        <f t="shared" si="15"/>
        <v>0</v>
      </c>
      <c r="AY42" s="9">
        <f t="shared" si="16"/>
        <v>0</v>
      </c>
      <c r="AZ42" s="20">
        <f t="shared" si="17"/>
        <v>0</v>
      </c>
    </row>
    <row r="43" spans="3:52" x14ac:dyDescent="0.2">
      <c r="C43" s="8"/>
      <c r="D43" s="8" t="s">
        <v>38</v>
      </c>
      <c r="AT43" s="9">
        <f t="shared" si="11"/>
        <v>0</v>
      </c>
      <c r="AU43" s="9">
        <f t="shared" si="12"/>
        <v>0</v>
      </c>
      <c r="AV43" s="9">
        <f t="shared" si="13"/>
        <v>0</v>
      </c>
      <c r="AW43" s="9">
        <f t="shared" si="14"/>
        <v>0</v>
      </c>
      <c r="AX43" s="9">
        <f t="shared" si="15"/>
        <v>0</v>
      </c>
      <c r="AY43" s="9">
        <f t="shared" si="16"/>
        <v>0</v>
      </c>
      <c r="AZ43" s="20">
        <f t="shared" si="17"/>
        <v>0</v>
      </c>
    </row>
    <row r="44" spans="3:52" x14ac:dyDescent="0.2">
      <c r="C44" s="8"/>
      <c r="D44" s="8" t="s">
        <v>37</v>
      </c>
      <c r="AT44" s="9">
        <f t="shared" si="11"/>
        <v>0</v>
      </c>
      <c r="AU44" s="9">
        <f t="shared" si="12"/>
        <v>0</v>
      </c>
      <c r="AV44" s="9">
        <f t="shared" si="13"/>
        <v>0</v>
      </c>
      <c r="AW44" s="9">
        <f t="shared" si="14"/>
        <v>0</v>
      </c>
      <c r="AX44" s="9">
        <f t="shared" si="15"/>
        <v>0</v>
      </c>
      <c r="AY44" s="9">
        <f t="shared" si="16"/>
        <v>0</v>
      </c>
      <c r="AZ44" s="20">
        <f t="shared" si="17"/>
        <v>0</v>
      </c>
    </row>
    <row r="45" spans="3:52" x14ac:dyDescent="0.2">
      <c r="C45" s="8"/>
      <c r="D45" s="10" t="s">
        <v>72</v>
      </c>
      <c r="AT45" s="9">
        <f t="shared" si="11"/>
        <v>0</v>
      </c>
      <c r="AU45" s="9">
        <f t="shared" si="12"/>
        <v>0</v>
      </c>
      <c r="AV45" s="9">
        <f t="shared" si="13"/>
        <v>0</v>
      </c>
      <c r="AW45" s="9">
        <f t="shared" si="14"/>
        <v>0</v>
      </c>
      <c r="AX45" s="9">
        <f t="shared" si="15"/>
        <v>0</v>
      </c>
      <c r="AY45" s="9">
        <f t="shared" si="16"/>
        <v>0</v>
      </c>
      <c r="AZ45" s="20">
        <f t="shared" si="17"/>
        <v>0</v>
      </c>
    </row>
    <row r="46" spans="3:52" x14ac:dyDescent="0.2">
      <c r="C46" s="8"/>
      <c r="D46" s="8" t="s">
        <v>43</v>
      </c>
      <c r="AT46" s="9">
        <f t="shared" si="11"/>
        <v>0</v>
      </c>
      <c r="AU46" s="9">
        <f t="shared" si="12"/>
        <v>0</v>
      </c>
      <c r="AV46" s="9">
        <f t="shared" si="13"/>
        <v>0</v>
      </c>
      <c r="AW46" s="9">
        <f t="shared" si="14"/>
        <v>0</v>
      </c>
      <c r="AX46" s="9">
        <f t="shared" si="15"/>
        <v>0</v>
      </c>
      <c r="AY46" s="9">
        <f t="shared" si="16"/>
        <v>0</v>
      </c>
      <c r="AZ46" s="20">
        <f t="shared" si="17"/>
        <v>0</v>
      </c>
    </row>
    <row r="47" spans="3:52" x14ac:dyDescent="0.2">
      <c r="C47" s="8"/>
      <c r="D47" s="8" t="s">
        <v>44</v>
      </c>
      <c r="AT47" s="9">
        <f t="shared" si="11"/>
        <v>0</v>
      </c>
      <c r="AU47" s="9">
        <f t="shared" si="12"/>
        <v>0</v>
      </c>
      <c r="AV47" s="9">
        <f t="shared" si="13"/>
        <v>0</v>
      </c>
      <c r="AW47" s="9">
        <f t="shared" si="14"/>
        <v>0</v>
      </c>
      <c r="AX47" s="9">
        <f t="shared" si="15"/>
        <v>0</v>
      </c>
      <c r="AY47" s="9">
        <f t="shared" si="16"/>
        <v>0</v>
      </c>
      <c r="AZ47" s="20">
        <f t="shared" si="17"/>
        <v>0</v>
      </c>
    </row>
    <row r="48" spans="3:52" x14ac:dyDescent="0.2">
      <c r="C48" s="8"/>
      <c r="D48" s="8" t="s">
        <v>42</v>
      </c>
      <c r="AT48" s="9">
        <f t="shared" si="11"/>
        <v>0</v>
      </c>
      <c r="AU48" s="9">
        <f t="shared" si="12"/>
        <v>0</v>
      </c>
      <c r="AV48" s="9">
        <f t="shared" si="13"/>
        <v>0</v>
      </c>
      <c r="AW48" s="9">
        <f t="shared" si="14"/>
        <v>0</v>
      </c>
      <c r="AX48" s="9">
        <f t="shared" si="15"/>
        <v>0</v>
      </c>
      <c r="AY48" s="9">
        <f t="shared" si="16"/>
        <v>0</v>
      </c>
      <c r="AZ48" s="20">
        <f t="shared" si="17"/>
        <v>0</v>
      </c>
    </row>
    <row r="49" spans="3:52" x14ac:dyDescent="0.2">
      <c r="C49" s="8"/>
      <c r="D49" s="8" t="s">
        <v>40</v>
      </c>
      <c r="AT49" s="9">
        <f t="shared" si="11"/>
        <v>0</v>
      </c>
      <c r="AU49" s="9">
        <f t="shared" si="12"/>
        <v>0</v>
      </c>
      <c r="AV49" s="9">
        <f t="shared" si="13"/>
        <v>0</v>
      </c>
      <c r="AW49" s="9">
        <f t="shared" si="14"/>
        <v>0</v>
      </c>
      <c r="AX49" s="9">
        <f t="shared" si="15"/>
        <v>0</v>
      </c>
      <c r="AY49" s="9">
        <f t="shared" si="16"/>
        <v>0</v>
      </c>
      <c r="AZ49" s="20">
        <f t="shared" si="17"/>
        <v>0</v>
      </c>
    </row>
    <row r="50" spans="3:52" x14ac:dyDescent="0.2">
      <c r="D50" s="8" t="s">
        <v>41</v>
      </c>
      <c r="AT50" s="9">
        <f t="shared" si="11"/>
        <v>0</v>
      </c>
      <c r="AU50" s="9">
        <f t="shared" si="12"/>
        <v>0</v>
      </c>
      <c r="AV50" s="9">
        <f t="shared" si="13"/>
        <v>0</v>
      </c>
      <c r="AW50" s="9">
        <f t="shared" si="14"/>
        <v>0</v>
      </c>
      <c r="AX50" s="9">
        <f t="shared" si="15"/>
        <v>0</v>
      </c>
      <c r="AY50" s="9">
        <f t="shared" si="16"/>
        <v>0</v>
      </c>
      <c r="AZ50" s="20">
        <f t="shared" si="17"/>
        <v>0</v>
      </c>
    </row>
    <row r="51" spans="3:52" x14ac:dyDescent="0.2">
      <c r="D51" s="8" t="s">
        <v>45</v>
      </c>
      <c r="AT51" s="9">
        <f t="shared" si="11"/>
        <v>0</v>
      </c>
      <c r="AU51" s="9">
        <f t="shared" si="12"/>
        <v>0</v>
      </c>
      <c r="AV51" s="9">
        <f t="shared" si="13"/>
        <v>0</v>
      </c>
      <c r="AW51" s="9">
        <f t="shared" si="14"/>
        <v>0</v>
      </c>
      <c r="AX51" s="9">
        <f t="shared" si="15"/>
        <v>0</v>
      </c>
      <c r="AY51" s="9">
        <f t="shared" si="16"/>
        <v>0</v>
      </c>
      <c r="AZ51" s="20">
        <f t="shared" si="17"/>
        <v>0</v>
      </c>
    </row>
    <row r="52" spans="3:52" x14ac:dyDescent="0.2">
      <c r="AT52" s="24">
        <f>SUM(AT18:AT51)</f>
        <v>0</v>
      </c>
      <c r="AU52" s="24">
        <f t="shared" ref="AU52:AZ52" si="18">SUM(AU18:AU51)</f>
        <v>0</v>
      </c>
      <c r="AV52" s="24">
        <f t="shared" si="18"/>
        <v>0</v>
      </c>
      <c r="AW52" s="24">
        <f t="shared" si="18"/>
        <v>0</v>
      </c>
      <c r="AX52" s="24">
        <f t="shared" si="18"/>
        <v>0</v>
      </c>
      <c r="AY52" s="24">
        <f t="shared" si="18"/>
        <v>0</v>
      </c>
      <c r="AZ52" s="24">
        <f t="shared" si="18"/>
        <v>0</v>
      </c>
    </row>
  </sheetData>
  <autoFilter ref="A3:AZ14"/>
  <mergeCells count="7">
    <mergeCell ref="AD2:AG2"/>
    <mergeCell ref="AJ2:AM2"/>
    <mergeCell ref="AO2:AP2"/>
    <mergeCell ref="F2:I2"/>
    <mergeCell ref="L2:O2"/>
    <mergeCell ref="R2:U2"/>
    <mergeCell ref="X2:AB2"/>
  </mergeCells>
  <phoneticPr fontId="0" type="noConversion"/>
  <dataValidations count="5">
    <dataValidation type="list" showInputMessage="1" showErrorMessage="1" sqref="C50:C112 C15:C16">
      <formula1>#REF!</formula1>
    </dataValidation>
    <dataValidation type="list" showInputMessage="1" showErrorMessage="1" sqref="D52:D112 D15:D16">
      <formula1>#REF!</formula1>
    </dataValidation>
    <dataValidation type="list" showInputMessage="1" showErrorMessage="1" sqref="C17:C49">
      <formula1>#REF!</formula1>
    </dataValidation>
    <dataValidation type="list" allowBlank="1" showInputMessage="1" showErrorMessage="1" sqref="D4:D14">
      <formula1>$D$18:$D$50</formula1>
    </dataValidation>
    <dataValidation type="list" allowBlank="1" showInputMessage="1" showErrorMessage="1" sqref="C4:C14">
      <formula1>$C$18:$C$33</formula1>
    </dataValidation>
  </dataValidations>
  <pageMargins left="0.28000000000000003" right="0.27" top="0.33" bottom="0.68" header="0.17" footer="0.33"/>
  <pageSetup paperSize="9" scale="75" orientation="portrait" r:id="rId1"/>
  <headerFooter alignWithMargins="0">
    <oddFooter>&amp;L&amp;F\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8.5703125" style="56" customWidth="1"/>
    <col min="7" max="7" width="12" style="56" customWidth="1"/>
    <col min="8" max="8" width="6.7109375" style="56" customWidth="1"/>
    <col min="9" max="9" width="12.42578125" style="56" customWidth="1"/>
  </cols>
  <sheetData>
    <row r="1" spans="1:18" x14ac:dyDescent="0.2">
      <c r="A1" s="40" t="s">
        <v>90</v>
      </c>
    </row>
    <row r="2" spans="1:18" x14ac:dyDescent="0.2">
      <c r="A2" s="2"/>
    </row>
    <row r="3" spans="1:18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84</v>
      </c>
      <c r="G3" s="45" t="s">
        <v>82</v>
      </c>
      <c r="H3" s="43" t="s">
        <v>5</v>
      </c>
      <c r="I3" s="45" t="s">
        <v>83</v>
      </c>
    </row>
    <row r="4" spans="1:18" x14ac:dyDescent="0.2">
      <c r="A4" s="7" t="s">
        <v>431</v>
      </c>
      <c r="B4" s="7" t="s">
        <v>360</v>
      </c>
      <c r="C4" s="42" t="s">
        <v>432</v>
      </c>
      <c r="D4" s="7" t="s">
        <v>43</v>
      </c>
      <c r="F4" s="55">
        <v>1</v>
      </c>
      <c r="G4" s="55">
        <v>1</v>
      </c>
      <c r="H4" s="66">
        <v>9.0299999999999994</v>
      </c>
      <c r="I4" s="46">
        <v>1</v>
      </c>
      <c r="L4" s="64"/>
      <c r="M4" s="64"/>
      <c r="R4" s="65"/>
    </row>
    <row r="5" spans="1:18" x14ac:dyDescent="0.2">
      <c r="A5" s="42" t="s">
        <v>433</v>
      </c>
      <c r="B5" s="42" t="s">
        <v>434</v>
      </c>
      <c r="C5" s="42" t="s">
        <v>432</v>
      </c>
      <c r="D5" s="7" t="s">
        <v>177</v>
      </c>
      <c r="F5" s="55">
        <v>2</v>
      </c>
      <c r="G5" s="55">
        <v>2</v>
      </c>
      <c r="H5" s="66">
        <v>9.1199999999999992</v>
      </c>
      <c r="I5" s="46"/>
      <c r="L5" s="64"/>
      <c r="M5" s="64"/>
      <c r="R5" s="65"/>
    </row>
    <row r="6" spans="1:18" x14ac:dyDescent="0.2">
      <c r="A6" s="7" t="s">
        <v>435</v>
      </c>
      <c r="B6" s="7" t="s">
        <v>436</v>
      </c>
      <c r="C6" s="42" t="s">
        <v>432</v>
      </c>
      <c r="D6" s="7" t="s">
        <v>16</v>
      </c>
      <c r="F6" s="55">
        <v>3</v>
      </c>
      <c r="G6" s="55">
        <v>3</v>
      </c>
      <c r="H6" s="66">
        <v>9.1999999999999993</v>
      </c>
      <c r="I6" s="46">
        <v>2</v>
      </c>
      <c r="L6" s="64"/>
      <c r="M6" s="64"/>
      <c r="R6" s="65"/>
    </row>
    <row r="7" spans="1:18" x14ac:dyDescent="0.2">
      <c r="A7" s="7" t="s">
        <v>437</v>
      </c>
      <c r="B7" s="7" t="s">
        <v>438</v>
      </c>
      <c r="C7" s="42" t="s">
        <v>432</v>
      </c>
      <c r="D7" s="7" t="s">
        <v>40</v>
      </c>
      <c r="F7" s="55">
        <v>4</v>
      </c>
      <c r="G7" s="55">
        <v>4</v>
      </c>
      <c r="H7" s="66">
        <v>9.3699999999999992</v>
      </c>
      <c r="I7" s="46">
        <v>3</v>
      </c>
      <c r="L7" s="64"/>
      <c r="M7" s="64"/>
      <c r="R7" s="65"/>
    </row>
    <row r="8" spans="1:18" x14ac:dyDescent="0.2">
      <c r="A8" s="42" t="s">
        <v>439</v>
      </c>
      <c r="B8" s="42" t="s">
        <v>440</v>
      </c>
      <c r="C8" s="42" t="s">
        <v>432</v>
      </c>
      <c r="D8" s="7" t="s">
        <v>16</v>
      </c>
      <c r="F8" s="55">
        <v>5</v>
      </c>
      <c r="G8" s="55">
        <v>5</v>
      </c>
      <c r="H8" s="66">
        <v>9.4</v>
      </c>
      <c r="I8" s="46">
        <v>4</v>
      </c>
      <c r="L8" s="64"/>
      <c r="M8" s="64"/>
      <c r="R8" s="65"/>
    </row>
    <row r="9" spans="1:18" x14ac:dyDescent="0.2">
      <c r="A9" s="7" t="s">
        <v>441</v>
      </c>
      <c r="B9" s="7" t="s">
        <v>442</v>
      </c>
      <c r="C9" s="42" t="s">
        <v>432</v>
      </c>
      <c r="D9" s="7" t="s">
        <v>123</v>
      </c>
      <c r="F9" s="55">
        <v>6</v>
      </c>
      <c r="G9" s="55">
        <v>6</v>
      </c>
      <c r="H9" s="66">
        <v>9.4700000000000006</v>
      </c>
      <c r="I9" s="46">
        <v>5</v>
      </c>
      <c r="L9" s="64"/>
      <c r="M9" s="64"/>
      <c r="R9" s="65"/>
    </row>
    <row r="10" spans="1:18" x14ac:dyDescent="0.2">
      <c r="A10" s="7" t="s">
        <v>443</v>
      </c>
      <c r="B10" s="7" t="s">
        <v>444</v>
      </c>
      <c r="C10" s="42" t="s">
        <v>432</v>
      </c>
      <c r="D10" s="7" t="s">
        <v>40</v>
      </c>
      <c r="F10" s="55">
        <v>7</v>
      </c>
      <c r="G10" s="55">
        <v>7</v>
      </c>
      <c r="H10" s="66">
        <v>9.51</v>
      </c>
      <c r="I10" s="46">
        <v>6</v>
      </c>
      <c r="L10" s="64"/>
      <c r="M10" s="64"/>
      <c r="R10" s="65"/>
    </row>
    <row r="11" spans="1:18" x14ac:dyDescent="0.2">
      <c r="A11" s="42" t="s">
        <v>396</v>
      </c>
      <c r="B11" s="42" t="s">
        <v>445</v>
      </c>
      <c r="C11" s="42" t="s">
        <v>432</v>
      </c>
      <c r="D11" s="7" t="s">
        <v>28</v>
      </c>
      <c r="F11" s="55">
        <v>8</v>
      </c>
      <c r="G11" s="55">
        <v>8</v>
      </c>
      <c r="H11" s="66">
        <v>9.52</v>
      </c>
      <c r="I11" s="46">
        <v>7</v>
      </c>
      <c r="L11" s="64"/>
      <c r="M11" s="64"/>
      <c r="R11" s="65"/>
    </row>
    <row r="12" spans="1:18" x14ac:dyDescent="0.2">
      <c r="A12" s="42" t="s">
        <v>446</v>
      </c>
      <c r="B12" s="42" t="s">
        <v>447</v>
      </c>
      <c r="C12" s="42" t="s">
        <v>432</v>
      </c>
      <c r="D12" s="7" t="s">
        <v>16</v>
      </c>
      <c r="F12" s="55">
        <v>9</v>
      </c>
      <c r="G12" s="55">
        <v>9</v>
      </c>
      <c r="H12" s="66">
        <v>9.52</v>
      </c>
      <c r="I12" s="46">
        <v>8</v>
      </c>
      <c r="L12" s="64"/>
      <c r="M12" s="64"/>
      <c r="R12" s="65"/>
    </row>
    <row r="13" spans="1:18" x14ac:dyDescent="0.2">
      <c r="A13" s="42" t="s">
        <v>448</v>
      </c>
      <c r="B13" s="42" t="s">
        <v>449</v>
      </c>
      <c r="C13" s="42" t="s">
        <v>432</v>
      </c>
      <c r="D13" s="7" t="s">
        <v>43</v>
      </c>
      <c r="F13" s="55">
        <v>10</v>
      </c>
      <c r="G13" s="55">
        <v>10</v>
      </c>
      <c r="H13" s="66">
        <v>9.58</v>
      </c>
      <c r="I13" s="46">
        <v>9</v>
      </c>
      <c r="L13" s="64"/>
      <c r="M13" s="64"/>
      <c r="R13" s="65"/>
    </row>
    <row r="14" spans="1:18" x14ac:dyDescent="0.2">
      <c r="A14" s="7" t="s">
        <v>450</v>
      </c>
      <c r="B14" s="7" t="s">
        <v>451</v>
      </c>
      <c r="C14" s="42" t="s">
        <v>432</v>
      </c>
      <c r="D14" s="7" t="s">
        <v>110</v>
      </c>
      <c r="F14" s="55">
        <v>11</v>
      </c>
      <c r="G14" s="55">
        <v>11</v>
      </c>
      <c r="H14" s="66">
        <v>10.1</v>
      </c>
      <c r="I14" s="46"/>
      <c r="L14" s="64"/>
      <c r="M14" s="64"/>
      <c r="R14" s="65"/>
    </row>
    <row r="15" spans="1:18" x14ac:dyDescent="0.2">
      <c r="A15" s="42" t="s">
        <v>201</v>
      </c>
      <c r="B15" s="42" t="s">
        <v>452</v>
      </c>
      <c r="C15" s="42" t="s">
        <v>432</v>
      </c>
      <c r="D15" s="7" t="s">
        <v>16</v>
      </c>
      <c r="F15" s="55">
        <v>12</v>
      </c>
      <c r="G15" s="55">
        <v>12</v>
      </c>
      <c r="H15" s="66">
        <v>10.16</v>
      </c>
      <c r="I15" s="46">
        <v>10</v>
      </c>
      <c r="L15" s="64"/>
      <c r="M15" s="64"/>
      <c r="R15" s="65"/>
    </row>
    <row r="16" spans="1:18" x14ac:dyDescent="0.2">
      <c r="A16" s="42" t="s">
        <v>453</v>
      </c>
      <c r="B16" s="42" t="s">
        <v>447</v>
      </c>
      <c r="C16" s="42" t="s">
        <v>432</v>
      </c>
      <c r="D16" s="7" t="s">
        <v>16</v>
      </c>
      <c r="F16" s="55">
        <v>13</v>
      </c>
      <c r="G16" s="55">
        <v>13</v>
      </c>
      <c r="H16" s="66">
        <v>10.17</v>
      </c>
      <c r="I16" s="46">
        <v>11</v>
      </c>
      <c r="L16" s="64"/>
      <c r="M16" s="64"/>
      <c r="R16" s="65"/>
    </row>
    <row r="17" spans="1:18" x14ac:dyDescent="0.2">
      <c r="A17" s="42" t="s">
        <v>454</v>
      </c>
      <c r="B17" s="42" t="s">
        <v>455</v>
      </c>
      <c r="C17" s="42" t="s">
        <v>432</v>
      </c>
      <c r="D17" s="7" t="s">
        <v>110</v>
      </c>
      <c r="F17" s="55">
        <v>14</v>
      </c>
      <c r="G17" s="55">
        <v>14</v>
      </c>
      <c r="H17" s="66">
        <v>10.18</v>
      </c>
      <c r="I17" s="46"/>
      <c r="L17" s="64"/>
      <c r="M17" s="64"/>
      <c r="R17" s="65"/>
    </row>
    <row r="18" spans="1:18" x14ac:dyDescent="0.2">
      <c r="A18" s="7" t="s">
        <v>456</v>
      </c>
      <c r="B18" s="7" t="s">
        <v>457</v>
      </c>
      <c r="C18" s="42" t="s">
        <v>432</v>
      </c>
      <c r="D18" s="7" t="s">
        <v>43</v>
      </c>
      <c r="F18" s="55">
        <v>15</v>
      </c>
      <c r="G18" s="55">
        <v>15</v>
      </c>
      <c r="H18" s="66">
        <v>10.26</v>
      </c>
      <c r="I18" s="46">
        <v>12</v>
      </c>
      <c r="L18" s="64"/>
      <c r="M18" s="64"/>
      <c r="R18" s="65"/>
    </row>
    <row r="19" spans="1:18" x14ac:dyDescent="0.2">
      <c r="A19" s="42" t="s">
        <v>458</v>
      </c>
      <c r="B19" s="42" t="s">
        <v>459</v>
      </c>
      <c r="C19" s="42" t="s">
        <v>432</v>
      </c>
      <c r="D19" s="7" t="s">
        <v>43</v>
      </c>
      <c r="F19" s="55">
        <v>16</v>
      </c>
      <c r="G19" s="55">
        <v>16</v>
      </c>
      <c r="H19" s="66">
        <v>10.29</v>
      </c>
      <c r="I19" s="46">
        <v>13</v>
      </c>
      <c r="L19" s="64"/>
      <c r="M19" s="64"/>
      <c r="R19" s="65"/>
    </row>
    <row r="20" spans="1:18" x14ac:dyDescent="0.2">
      <c r="A20" s="42" t="s">
        <v>460</v>
      </c>
      <c r="B20" s="42" t="s">
        <v>360</v>
      </c>
      <c r="C20" s="42" t="s">
        <v>432</v>
      </c>
      <c r="D20" s="7" t="s">
        <v>27</v>
      </c>
      <c r="F20" s="55">
        <v>17</v>
      </c>
      <c r="G20" s="55">
        <v>17</v>
      </c>
      <c r="H20" s="66">
        <v>10.45</v>
      </c>
      <c r="I20" s="46">
        <v>14</v>
      </c>
      <c r="L20" s="64"/>
      <c r="M20" s="64"/>
      <c r="R20" s="65"/>
    </row>
    <row r="21" spans="1:18" x14ac:dyDescent="0.2">
      <c r="A21" s="7" t="s">
        <v>145</v>
      </c>
      <c r="B21" s="7" t="s">
        <v>461</v>
      </c>
      <c r="C21" s="42" t="s">
        <v>432</v>
      </c>
      <c r="D21" s="7" t="s">
        <v>38</v>
      </c>
      <c r="F21" s="55">
        <v>18</v>
      </c>
      <c r="G21" s="55">
        <v>18</v>
      </c>
      <c r="H21" s="66">
        <v>10.46</v>
      </c>
      <c r="I21" s="46">
        <v>15</v>
      </c>
      <c r="L21" s="64"/>
      <c r="M21" s="64"/>
      <c r="R21" s="65"/>
    </row>
    <row r="22" spans="1:18" x14ac:dyDescent="0.2">
      <c r="A22" s="7" t="s">
        <v>462</v>
      </c>
      <c r="B22" s="7" t="s">
        <v>455</v>
      </c>
      <c r="C22" s="42" t="s">
        <v>432</v>
      </c>
      <c r="D22" s="7" t="s">
        <v>19</v>
      </c>
      <c r="F22" s="55">
        <v>19</v>
      </c>
      <c r="G22" s="55">
        <v>19</v>
      </c>
      <c r="H22" s="66">
        <v>10.47</v>
      </c>
      <c r="I22" s="46">
        <v>16</v>
      </c>
      <c r="L22" s="64"/>
      <c r="M22" s="64"/>
      <c r="R22" s="65"/>
    </row>
    <row r="23" spans="1:18" x14ac:dyDescent="0.2">
      <c r="A23" s="7" t="s">
        <v>188</v>
      </c>
      <c r="B23" s="7" t="s">
        <v>463</v>
      </c>
      <c r="C23" s="42" t="s">
        <v>432</v>
      </c>
      <c r="D23" s="7" t="s">
        <v>123</v>
      </c>
      <c r="F23" s="55">
        <v>20</v>
      </c>
      <c r="G23" s="55">
        <v>20</v>
      </c>
      <c r="H23" s="66">
        <v>10.54</v>
      </c>
      <c r="I23" s="46"/>
      <c r="L23" s="64"/>
      <c r="M23" s="64"/>
      <c r="R23" s="64"/>
    </row>
    <row r="24" spans="1:18" x14ac:dyDescent="0.2">
      <c r="A24" s="7" t="s">
        <v>464</v>
      </c>
      <c r="B24" s="7" t="s">
        <v>461</v>
      </c>
      <c r="C24" s="42" t="s">
        <v>432</v>
      </c>
      <c r="D24" s="7" t="s">
        <v>177</v>
      </c>
      <c r="F24" s="55">
        <v>21</v>
      </c>
      <c r="G24" s="55">
        <v>21</v>
      </c>
      <c r="H24" s="66">
        <v>11</v>
      </c>
      <c r="I24" s="46"/>
      <c r="L24" s="64"/>
      <c r="M24" s="64"/>
      <c r="R24" s="64"/>
    </row>
    <row r="25" spans="1:18" x14ac:dyDescent="0.2">
      <c r="A25" s="42" t="s">
        <v>465</v>
      </c>
      <c r="B25" s="42" t="s">
        <v>466</v>
      </c>
      <c r="C25" s="42" t="s">
        <v>432</v>
      </c>
      <c r="D25" s="7" t="s">
        <v>43</v>
      </c>
      <c r="F25" s="55">
        <v>22</v>
      </c>
      <c r="G25" s="55">
        <v>22</v>
      </c>
      <c r="H25" s="66">
        <v>11.01</v>
      </c>
      <c r="I25" s="46">
        <v>17</v>
      </c>
    </row>
    <row r="26" spans="1:18" x14ac:dyDescent="0.2">
      <c r="A26" s="7" t="s">
        <v>467</v>
      </c>
      <c r="B26" s="7" t="s">
        <v>468</v>
      </c>
      <c r="C26" s="42" t="s">
        <v>432</v>
      </c>
      <c r="D26" s="7" t="s">
        <v>40</v>
      </c>
      <c r="F26" s="55">
        <v>23</v>
      </c>
      <c r="G26" s="55">
        <v>23</v>
      </c>
      <c r="H26" s="66">
        <v>11.02</v>
      </c>
      <c r="I26" s="46">
        <v>18</v>
      </c>
    </row>
    <row r="27" spans="1:18" x14ac:dyDescent="0.2">
      <c r="A27" s="42" t="s">
        <v>469</v>
      </c>
      <c r="B27" s="42" t="s">
        <v>470</v>
      </c>
      <c r="C27" s="42" t="s">
        <v>432</v>
      </c>
      <c r="D27" s="7" t="s">
        <v>43</v>
      </c>
      <c r="F27" s="55">
        <v>24</v>
      </c>
      <c r="G27" s="55">
        <v>24</v>
      </c>
      <c r="H27" s="66">
        <v>11.03</v>
      </c>
      <c r="I27" s="46">
        <v>19</v>
      </c>
    </row>
    <row r="28" spans="1:18" x14ac:dyDescent="0.2">
      <c r="A28" s="42" t="s">
        <v>150</v>
      </c>
      <c r="B28" s="42" t="s">
        <v>471</v>
      </c>
      <c r="C28" s="42" t="s">
        <v>432</v>
      </c>
      <c r="D28" s="7" t="s">
        <v>23</v>
      </c>
      <c r="F28" s="55">
        <v>25</v>
      </c>
      <c r="G28" s="55">
        <v>25</v>
      </c>
      <c r="H28" s="66">
        <v>11.06</v>
      </c>
      <c r="I28" s="46"/>
    </row>
    <row r="29" spans="1:18" x14ac:dyDescent="0.2">
      <c r="A29" s="7" t="s">
        <v>472</v>
      </c>
      <c r="B29" s="7" t="s">
        <v>473</v>
      </c>
      <c r="C29" s="42" t="s">
        <v>432</v>
      </c>
      <c r="D29" s="7" t="s">
        <v>110</v>
      </c>
      <c r="F29" s="55">
        <v>26</v>
      </c>
      <c r="G29" s="55">
        <v>26</v>
      </c>
      <c r="H29" s="66">
        <v>11.11</v>
      </c>
      <c r="I29" s="46"/>
    </row>
    <row r="30" spans="1:18" x14ac:dyDescent="0.2">
      <c r="A30" s="7" t="s">
        <v>474</v>
      </c>
      <c r="B30" s="7" t="s">
        <v>475</v>
      </c>
      <c r="C30" s="42" t="s">
        <v>432</v>
      </c>
      <c r="D30" s="7" t="s">
        <v>110</v>
      </c>
      <c r="F30" s="55">
        <v>27</v>
      </c>
      <c r="G30" s="55">
        <v>27</v>
      </c>
      <c r="H30" s="66">
        <v>11.15</v>
      </c>
      <c r="I30" s="46"/>
    </row>
    <row r="31" spans="1:18" x14ac:dyDescent="0.2">
      <c r="A31" s="7" t="s">
        <v>476</v>
      </c>
      <c r="B31" s="7" t="s">
        <v>477</v>
      </c>
      <c r="C31" s="42" t="s">
        <v>432</v>
      </c>
      <c r="D31" s="7" t="s">
        <v>16</v>
      </c>
      <c r="F31" s="55">
        <v>28</v>
      </c>
      <c r="G31" s="55">
        <v>28</v>
      </c>
      <c r="H31" s="66">
        <v>11.44</v>
      </c>
      <c r="I31" s="46">
        <v>20</v>
      </c>
    </row>
    <row r="32" spans="1:18" x14ac:dyDescent="0.2">
      <c r="A32" s="42" t="s">
        <v>478</v>
      </c>
      <c r="B32" s="42" t="s">
        <v>479</v>
      </c>
      <c r="C32" s="42" t="s">
        <v>432</v>
      </c>
      <c r="D32" s="7" t="s">
        <v>33</v>
      </c>
      <c r="F32" s="55">
        <v>29</v>
      </c>
      <c r="G32" s="55">
        <v>29</v>
      </c>
      <c r="H32" s="66">
        <v>11.59</v>
      </c>
      <c r="I32" s="46">
        <v>21</v>
      </c>
    </row>
    <row r="33" spans="1:9" x14ac:dyDescent="0.2">
      <c r="A33" s="7" t="s">
        <v>480</v>
      </c>
      <c r="B33" s="7" t="s">
        <v>481</v>
      </c>
      <c r="C33" s="42" t="s">
        <v>432</v>
      </c>
      <c r="D33" s="7" t="s">
        <v>33</v>
      </c>
      <c r="F33" s="55">
        <v>30</v>
      </c>
      <c r="G33" s="55">
        <v>30</v>
      </c>
      <c r="H33" s="66">
        <v>12.09</v>
      </c>
      <c r="I33" s="46">
        <v>22</v>
      </c>
    </row>
    <row r="34" spans="1:9" x14ac:dyDescent="0.2">
      <c r="A34" s="42" t="s">
        <v>346</v>
      </c>
      <c r="B34" s="42" t="s">
        <v>461</v>
      </c>
      <c r="C34" s="42" t="s">
        <v>432</v>
      </c>
      <c r="D34" s="7" t="s">
        <v>19</v>
      </c>
      <c r="F34" s="55">
        <v>31</v>
      </c>
      <c r="G34" s="55">
        <v>31</v>
      </c>
      <c r="H34" s="66">
        <v>13.17</v>
      </c>
      <c r="I34" s="46"/>
    </row>
  </sheetData>
  <dataValidations count="2">
    <dataValidation type="list" showInputMessage="1" showErrorMessage="1" sqref="J3:IO3">
      <formula1>#REF!</formula1>
    </dataValidation>
    <dataValidation type="list" allowBlank="1" showInputMessage="1" showErrorMessage="1" sqref="D4:D34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8.5703125" style="56" customWidth="1"/>
    <col min="7" max="7" width="12" style="56" customWidth="1"/>
    <col min="8" max="8" width="6.7109375" style="56" customWidth="1"/>
    <col min="9" max="9" width="12.42578125" style="56" customWidth="1"/>
  </cols>
  <sheetData>
    <row r="1" spans="1:17" x14ac:dyDescent="0.2">
      <c r="A1" s="40" t="s">
        <v>90</v>
      </c>
    </row>
    <row r="2" spans="1:17" x14ac:dyDescent="0.2">
      <c r="A2" s="2"/>
    </row>
    <row r="3" spans="1:17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84</v>
      </c>
      <c r="G3" s="45" t="s">
        <v>82</v>
      </c>
      <c r="H3" s="43" t="s">
        <v>5</v>
      </c>
      <c r="I3" s="45" t="s">
        <v>83</v>
      </c>
    </row>
    <row r="4" spans="1:17" x14ac:dyDescent="0.2">
      <c r="A4" s="5" t="s">
        <v>484</v>
      </c>
      <c r="B4" s="5" t="s">
        <v>485</v>
      </c>
      <c r="C4" s="29" t="s">
        <v>486</v>
      </c>
      <c r="D4" s="5" t="s">
        <v>16</v>
      </c>
      <c r="F4" s="46">
        <v>1</v>
      </c>
      <c r="G4" s="46">
        <v>1</v>
      </c>
      <c r="H4" s="6">
        <v>11.48</v>
      </c>
      <c r="I4" s="46">
        <v>1</v>
      </c>
      <c r="K4" s="64"/>
      <c r="L4" s="64"/>
      <c r="Q4" s="65"/>
    </row>
    <row r="5" spans="1:17" x14ac:dyDescent="0.2">
      <c r="A5" s="29" t="s">
        <v>95</v>
      </c>
      <c r="B5" s="29" t="s">
        <v>479</v>
      </c>
      <c r="C5" s="29" t="s">
        <v>486</v>
      </c>
      <c r="D5" s="5" t="s">
        <v>16</v>
      </c>
      <c r="F5" s="46">
        <v>2</v>
      </c>
      <c r="G5" s="46">
        <v>2</v>
      </c>
      <c r="H5" s="6">
        <v>12.02</v>
      </c>
      <c r="I5" s="46">
        <v>2</v>
      </c>
      <c r="K5" s="64"/>
      <c r="L5" s="64"/>
      <c r="Q5" s="65"/>
    </row>
    <row r="6" spans="1:17" x14ac:dyDescent="0.2">
      <c r="A6" s="29" t="s">
        <v>487</v>
      </c>
      <c r="B6" s="29" t="s">
        <v>360</v>
      </c>
      <c r="C6" s="29" t="s">
        <v>486</v>
      </c>
      <c r="D6" s="5" t="s">
        <v>177</v>
      </c>
      <c r="F6" s="46">
        <v>3</v>
      </c>
      <c r="G6" s="46">
        <v>3</v>
      </c>
      <c r="H6" s="6">
        <v>12.05</v>
      </c>
      <c r="I6" s="46"/>
      <c r="K6" s="64"/>
      <c r="L6" s="64"/>
      <c r="Q6" s="65"/>
    </row>
    <row r="7" spans="1:17" x14ac:dyDescent="0.2">
      <c r="A7" s="5" t="s">
        <v>488</v>
      </c>
      <c r="B7" s="5" t="s">
        <v>489</v>
      </c>
      <c r="C7" s="29" t="s">
        <v>486</v>
      </c>
      <c r="D7" s="5" t="s">
        <v>16</v>
      </c>
      <c r="F7" s="46">
        <v>4</v>
      </c>
      <c r="G7" s="46">
        <v>4</v>
      </c>
      <c r="H7" s="6">
        <v>12.07</v>
      </c>
      <c r="I7" s="46">
        <v>3</v>
      </c>
      <c r="K7" s="64"/>
      <c r="L7" s="64"/>
      <c r="Q7" s="65"/>
    </row>
    <row r="8" spans="1:17" x14ac:dyDescent="0.2">
      <c r="A8" s="29" t="s">
        <v>266</v>
      </c>
      <c r="B8" s="29" t="s">
        <v>479</v>
      </c>
      <c r="C8" s="29" t="s">
        <v>486</v>
      </c>
      <c r="D8" s="5" t="s">
        <v>110</v>
      </c>
      <c r="F8" s="46">
        <v>5</v>
      </c>
      <c r="G8" s="46">
        <v>5</v>
      </c>
      <c r="H8" s="6">
        <v>12.08</v>
      </c>
      <c r="I8" s="46"/>
      <c r="K8" s="64"/>
      <c r="L8" s="64"/>
      <c r="Q8" s="65"/>
    </row>
    <row r="9" spans="1:17" x14ac:dyDescent="0.2">
      <c r="A9" s="5" t="s">
        <v>413</v>
      </c>
      <c r="B9" s="5" t="s">
        <v>436</v>
      </c>
      <c r="C9" s="29" t="s">
        <v>486</v>
      </c>
      <c r="D9" s="5" t="s">
        <v>21</v>
      </c>
      <c r="F9" s="46">
        <v>6</v>
      </c>
      <c r="G9" s="46">
        <v>6</v>
      </c>
      <c r="H9" s="6">
        <v>12.2</v>
      </c>
      <c r="I9" s="46">
        <v>4</v>
      </c>
      <c r="K9" s="64"/>
      <c r="L9" s="64"/>
      <c r="Q9" s="65"/>
    </row>
    <row r="10" spans="1:17" x14ac:dyDescent="0.2">
      <c r="A10" s="29" t="s">
        <v>490</v>
      </c>
      <c r="B10" s="29" t="s">
        <v>491</v>
      </c>
      <c r="C10" s="29" t="s">
        <v>486</v>
      </c>
      <c r="D10" s="5" t="s">
        <v>40</v>
      </c>
      <c r="F10" s="46">
        <v>7</v>
      </c>
      <c r="G10" s="46">
        <v>7</v>
      </c>
      <c r="H10" s="6">
        <v>12.23</v>
      </c>
      <c r="I10" s="46">
        <v>5</v>
      </c>
      <c r="K10" s="64"/>
      <c r="L10" s="64"/>
      <c r="Q10" s="65"/>
    </row>
    <row r="11" spans="1:17" x14ac:dyDescent="0.2">
      <c r="A11" s="29" t="s">
        <v>300</v>
      </c>
      <c r="B11" s="29" t="s">
        <v>492</v>
      </c>
      <c r="C11" s="29" t="s">
        <v>486</v>
      </c>
      <c r="D11" s="5" t="s">
        <v>27</v>
      </c>
      <c r="F11" s="46">
        <v>8</v>
      </c>
      <c r="G11" s="46">
        <v>8</v>
      </c>
      <c r="H11" s="6">
        <v>12.27</v>
      </c>
      <c r="I11" s="46">
        <v>6</v>
      </c>
      <c r="K11" s="64"/>
      <c r="L11" s="64"/>
      <c r="Q11" s="65"/>
    </row>
    <row r="12" spans="1:17" x14ac:dyDescent="0.2">
      <c r="A12" s="42" t="s">
        <v>493</v>
      </c>
      <c r="B12" s="42" t="s">
        <v>494</v>
      </c>
      <c r="C12" s="29" t="s">
        <v>486</v>
      </c>
      <c r="D12" s="5" t="s">
        <v>16</v>
      </c>
      <c r="F12" s="46">
        <v>9</v>
      </c>
      <c r="G12" s="46">
        <v>9</v>
      </c>
      <c r="H12" s="6">
        <v>12.35</v>
      </c>
      <c r="I12" s="46">
        <v>7</v>
      </c>
      <c r="K12" s="64"/>
      <c r="L12" s="64"/>
      <c r="Q12" s="65"/>
    </row>
    <row r="13" spans="1:17" x14ac:dyDescent="0.2">
      <c r="A13" s="29" t="s">
        <v>495</v>
      </c>
      <c r="B13" s="29" t="s">
        <v>496</v>
      </c>
      <c r="C13" s="29" t="s">
        <v>486</v>
      </c>
      <c r="D13" s="5" t="s">
        <v>177</v>
      </c>
      <c r="F13" s="46">
        <v>10</v>
      </c>
      <c r="G13" s="46">
        <v>10</v>
      </c>
      <c r="H13" s="6">
        <v>12.58</v>
      </c>
      <c r="I13" s="46">
        <v>8</v>
      </c>
      <c r="K13" s="64"/>
      <c r="L13" s="64"/>
      <c r="Q13" s="65"/>
    </row>
    <row r="14" spans="1:17" x14ac:dyDescent="0.2">
      <c r="A14" s="29" t="s">
        <v>497</v>
      </c>
      <c r="B14" s="29" t="s">
        <v>498</v>
      </c>
      <c r="C14" s="29" t="s">
        <v>486</v>
      </c>
      <c r="D14" s="5" t="s">
        <v>110</v>
      </c>
      <c r="F14" s="46">
        <v>11</v>
      </c>
      <c r="G14" s="46">
        <v>11</v>
      </c>
      <c r="H14" s="6">
        <v>13.01</v>
      </c>
      <c r="I14" s="46"/>
      <c r="K14" s="64"/>
      <c r="L14" s="64"/>
      <c r="Q14" s="65"/>
    </row>
    <row r="15" spans="1:17" x14ac:dyDescent="0.2">
      <c r="A15" s="42" t="s">
        <v>499</v>
      </c>
      <c r="B15" s="42" t="s">
        <v>500</v>
      </c>
      <c r="C15" s="29" t="s">
        <v>486</v>
      </c>
      <c r="D15" s="5" t="s">
        <v>43</v>
      </c>
      <c r="F15" s="46">
        <v>12</v>
      </c>
      <c r="G15" s="46">
        <v>12</v>
      </c>
      <c r="H15" s="6">
        <v>13.11</v>
      </c>
      <c r="I15" s="46">
        <v>9</v>
      </c>
      <c r="K15" s="64"/>
      <c r="L15" s="64"/>
      <c r="Q15" s="65"/>
    </row>
    <row r="16" spans="1:17" x14ac:dyDescent="0.2">
      <c r="A16" s="5" t="s">
        <v>356</v>
      </c>
      <c r="B16" s="5" t="s">
        <v>501</v>
      </c>
      <c r="C16" s="29" t="s">
        <v>486</v>
      </c>
      <c r="D16" s="5" t="s">
        <v>21</v>
      </c>
      <c r="F16" s="46">
        <v>13</v>
      </c>
      <c r="G16" s="46">
        <v>13</v>
      </c>
      <c r="H16" s="6">
        <v>13.22</v>
      </c>
      <c r="I16" s="46"/>
      <c r="K16" s="64"/>
      <c r="L16" s="64"/>
      <c r="Q16" s="65"/>
    </row>
    <row r="17" spans="1:17" x14ac:dyDescent="0.2">
      <c r="A17" s="29" t="s">
        <v>502</v>
      </c>
      <c r="B17" s="29" t="s">
        <v>503</v>
      </c>
      <c r="C17" s="29" t="s">
        <v>486</v>
      </c>
      <c r="D17" s="5" t="s">
        <v>43</v>
      </c>
      <c r="F17" s="46">
        <v>14</v>
      </c>
      <c r="G17" s="46">
        <v>14</v>
      </c>
      <c r="H17" s="6">
        <v>13.24</v>
      </c>
      <c r="I17" s="46">
        <v>10</v>
      </c>
      <c r="K17" s="64"/>
      <c r="L17" s="64"/>
      <c r="Q17" s="65"/>
    </row>
    <row r="18" spans="1:17" x14ac:dyDescent="0.2">
      <c r="A18" s="29" t="s">
        <v>504</v>
      </c>
      <c r="B18" s="29" t="s">
        <v>505</v>
      </c>
      <c r="C18" s="29" t="s">
        <v>486</v>
      </c>
      <c r="D18" s="5" t="s">
        <v>23</v>
      </c>
      <c r="F18" s="46">
        <v>15</v>
      </c>
      <c r="G18" s="46">
        <v>15</v>
      </c>
      <c r="H18" s="6">
        <v>13.26</v>
      </c>
      <c r="I18" s="46"/>
      <c r="K18" s="64"/>
      <c r="L18" s="64"/>
      <c r="Q18" s="65"/>
    </row>
    <row r="19" spans="1:17" x14ac:dyDescent="0.2">
      <c r="A19" s="29" t="s">
        <v>506</v>
      </c>
      <c r="B19" s="29" t="s">
        <v>507</v>
      </c>
      <c r="C19" s="29" t="s">
        <v>486</v>
      </c>
      <c r="D19" s="5" t="s">
        <v>123</v>
      </c>
      <c r="F19" s="46">
        <v>16</v>
      </c>
      <c r="G19" s="46">
        <v>16</v>
      </c>
      <c r="H19" s="6">
        <v>13.27</v>
      </c>
      <c r="I19" s="46">
        <v>11</v>
      </c>
      <c r="K19" s="64"/>
      <c r="L19" s="64"/>
      <c r="Q19" s="65"/>
    </row>
    <row r="20" spans="1:17" x14ac:dyDescent="0.2">
      <c r="A20" s="29" t="s">
        <v>371</v>
      </c>
      <c r="B20" s="29" t="s">
        <v>475</v>
      </c>
      <c r="C20" s="29" t="s">
        <v>486</v>
      </c>
      <c r="D20" s="5" t="s">
        <v>110</v>
      </c>
      <c r="F20" s="46">
        <v>17</v>
      </c>
      <c r="G20" s="46">
        <v>17</v>
      </c>
      <c r="H20" s="6">
        <v>13.28</v>
      </c>
      <c r="I20" s="46"/>
      <c r="K20" s="64"/>
      <c r="L20" s="64"/>
      <c r="Q20" s="65"/>
    </row>
    <row r="21" spans="1:17" x14ac:dyDescent="0.2">
      <c r="A21" s="29" t="s">
        <v>150</v>
      </c>
      <c r="B21" s="29" t="s">
        <v>508</v>
      </c>
      <c r="C21" s="29" t="s">
        <v>486</v>
      </c>
      <c r="D21" s="5" t="s">
        <v>94</v>
      </c>
      <c r="F21" s="46">
        <v>18</v>
      </c>
      <c r="G21" s="46">
        <v>18</v>
      </c>
      <c r="H21" s="6">
        <v>13.39</v>
      </c>
      <c r="I21" s="46">
        <v>12</v>
      </c>
      <c r="K21" s="64"/>
      <c r="L21" s="64"/>
      <c r="Q21" s="65"/>
    </row>
    <row r="22" spans="1:17" x14ac:dyDescent="0.2">
      <c r="A22" s="5" t="s">
        <v>509</v>
      </c>
      <c r="B22" s="5" t="s">
        <v>496</v>
      </c>
      <c r="C22" s="29" t="s">
        <v>486</v>
      </c>
      <c r="D22" s="5" t="s">
        <v>23</v>
      </c>
      <c r="F22" s="46">
        <v>19</v>
      </c>
      <c r="G22" s="46">
        <v>19</v>
      </c>
      <c r="H22" s="6">
        <v>13.4</v>
      </c>
      <c r="I22" s="46"/>
      <c r="K22" s="64"/>
      <c r="L22" s="64"/>
      <c r="Q22" s="65"/>
    </row>
    <row r="23" spans="1:17" x14ac:dyDescent="0.2">
      <c r="A23" s="29" t="s">
        <v>510</v>
      </c>
      <c r="B23" s="29" t="s">
        <v>468</v>
      </c>
      <c r="C23" s="29" t="s">
        <v>486</v>
      </c>
      <c r="D23" s="5" t="s">
        <v>94</v>
      </c>
      <c r="F23" s="46">
        <v>20</v>
      </c>
      <c r="G23" s="46">
        <v>20</v>
      </c>
      <c r="H23" s="6">
        <v>13.42</v>
      </c>
      <c r="I23" s="46">
        <v>13</v>
      </c>
      <c r="K23" s="64"/>
      <c r="L23" s="64"/>
      <c r="Q23" s="64"/>
    </row>
    <row r="24" spans="1:17" x14ac:dyDescent="0.2">
      <c r="A24" s="5" t="s">
        <v>511</v>
      </c>
      <c r="B24" s="5" t="s">
        <v>512</v>
      </c>
      <c r="C24" s="29" t="s">
        <v>486</v>
      </c>
      <c r="D24" s="5" t="s">
        <v>16</v>
      </c>
      <c r="F24" s="46">
        <v>21</v>
      </c>
      <c r="G24" s="46">
        <v>21</v>
      </c>
      <c r="H24" s="6">
        <v>13.47</v>
      </c>
      <c r="I24" s="46">
        <v>14</v>
      </c>
    </row>
    <row r="25" spans="1:17" x14ac:dyDescent="0.2">
      <c r="A25" s="42" t="s">
        <v>513</v>
      </c>
      <c r="B25" s="42" t="s">
        <v>514</v>
      </c>
      <c r="C25" s="29" t="s">
        <v>486</v>
      </c>
      <c r="D25" s="5" t="s">
        <v>43</v>
      </c>
      <c r="F25" s="46">
        <v>22</v>
      </c>
      <c r="G25" s="46">
        <v>22</v>
      </c>
      <c r="H25" s="6">
        <v>13.51</v>
      </c>
      <c r="I25" s="46">
        <v>15</v>
      </c>
    </row>
    <row r="26" spans="1:17" x14ac:dyDescent="0.2">
      <c r="A26" s="29" t="s">
        <v>515</v>
      </c>
      <c r="B26" s="29" t="s">
        <v>449</v>
      </c>
      <c r="C26" s="29" t="s">
        <v>486</v>
      </c>
      <c r="D26" s="5" t="s">
        <v>123</v>
      </c>
      <c r="F26" s="46">
        <v>23</v>
      </c>
      <c r="G26" s="46">
        <v>23</v>
      </c>
      <c r="H26" s="6">
        <v>13.55</v>
      </c>
      <c r="I26" s="46">
        <v>16</v>
      </c>
    </row>
    <row r="27" spans="1:17" x14ac:dyDescent="0.2">
      <c r="A27" s="42" t="s">
        <v>516</v>
      </c>
      <c r="B27" s="42" t="s">
        <v>517</v>
      </c>
      <c r="C27" s="29" t="s">
        <v>486</v>
      </c>
      <c r="D27" s="5" t="s">
        <v>94</v>
      </c>
      <c r="F27" s="46">
        <v>24</v>
      </c>
      <c r="G27" s="46">
        <v>24</v>
      </c>
      <c r="H27" s="6">
        <v>14.01</v>
      </c>
      <c r="I27" s="46">
        <v>17</v>
      </c>
    </row>
    <row r="28" spans="1:17" x14ac:dyDescent="0.2">
      <c r="A28" s="5" t="s">
        <v>518</v>
      </c>
      <c r="B28" s="5" t="s">
        <v>519</v>
      </c>
      <c r="C28" s="29" t="s">
        <v>486</v>
      </c>
      <c r="D28" s="5" t="s">
        <v>110</v>
      </c>
      <c r="F28" s="46">
        <v>25</v>
      </c>
      <c r="G28" s="46">
        <v>25</v>
      </c>
      <c r="H28" s="6">
        <v>14.02</v>
      </c>
      <c r="I28" s="46"/>
    </row>
    <row r="29" spans="1:17" x14ac:dyDescent="0.2">
      <c r="A29" s="29" t="s">
        <v>520</v>
      </c>
      <c r="B29" s="29" t="s">
        <v>470</v>
      </c>
      <c r="C29" s="29" t="s">
        <v>486</v>
      </c>
      <c r="D29" s="5" t="s">
        <v>16</v>
      </c>
      <c r="F29" s="46">
        <v>26</v>
      </c>
      <c r="G29" s="46">
        <v>26</v>
      </c>
      <c r="H29" s="6">
        <v>14.05</v>
      </c>
      <c r="I29" s="46">
        <v>18</v>
      </c>
    </row>
    <row r="30" spans="1:17" x14ac:dyDescent="0.2">
      <c r="A30" s="29" t="s">
        <v>427</v>
      </c>
      <c r="B30" s="29" t="s">
        <v>505</v>
      </c>
      <c r="C30" s="29" t="s">
        <v>486</v>
      </c>
      <c r="D30" s="5" t="s">
        <v>23</v>
      </c>
      <c r="F30" s="46">
        <v>27</v>
      </c>
      <c r="G30" s="46">
        <v>27</v>
      </c>
      <c r="H30" s="6">
        <v>14.23</v>
      </c>
      <c r="I30" s="46"/>
    </row>
    <row r="31" spans="1:17" x14ac:dyDescent="0.2">
      <c r="A31" s="29" t="s">
        <v>521</v>
      </c>
      <c r="B31" s="29" t="s">
        <v>348</v>
      </c>
      <c r="C31" s="29" t="s">
        <v>486</v>
      </c>
      <c r="D31" s="5" t="s">
        <v>94</v>
      </c>
      <c r="F31" s="46">
        <v>28</v>
      </c>
      <c r="G31" s="46">
        <v>28</v>
      </c>
      <c r="H31" s="6">
        <v>14.25</v>
      </c>
      <c r="I31" s="46">
        <v>19</v>
      </c>
    </row>
    <row r="32" spans="1:17" x14ac:dyDescent="0.2">
      <c r="A32" s="29" t="s">
        <v>522</v>
      </c>
      <c r="B32" s="29" t="s">
        <v>523</v>
      </c>
      <c r="C32" s="29" t="s">
        <v>486</v>
      </c>
      <c r="D32" s="5" t="s">
        <v>94</v>
      </c>
      <c r="F32" s="46">
        <v>29</v>
      </c>
      <c r="G32" s="46">
        <v>29</v>
      </c>
      <c r="H32" s="6">
        <v>14.35</v>
      </c>
      <c r="I32" s="46">
        <v>20</v>
      </c>
    </row>
    <row r="33" spans="1:9" x14ac:dyDescent="0.2">
      <c r="A33" s="29" t="s">
        <v>275</v>
      </c>
      <c r="B33" s="29" t="s">
        <v>524</v>
      </c>
      <c r="C33" s="29" t="s">
        <v>486</v>
      </c>
      <c r="D33" s="5" t="s">
        <v>23</v>
      </c>
      <c r="F33" s="46">
        <v>30</v>
      </c>
      <c r="G33" s="46">
        <v>30</v>
      </c>
      <c r="H33" s="6">
        <v>14.41</v>
      </c>
      <c r="I33" s="46"/>
    </row>
    <row r="34" spans="1:9" x14ac:dyDescent="0.2">
      <c r="A34" s="29" t="s">
        <v>525</v>
      </c>
      <c r="B34" s="29" t="s">
        <v>526</v>
      </c>
      <c r="C34" s="29" t="s">
        <v>486</v>
      </c>
      <c r="D34" s="5" t="s">
        <v>27</v>
      </c>
      <c r="F34" s="46">
        <v>31</v>
      </c>
      <c r="G34" s="46">
        <v>31</v>
      </c>
      <c r="H34" s="6">
        <v>14.45</v>
      </c>
      <c r="I34" s="46">
        <v>21</v>
      </c>
    </row>
    <row r="35" spans="1:9" x14ac:dyDescent="0.2">
      <c r="A35" s="5" t="s">
        <v>150</v>
      </c>
      <c r="B35" s="5" t="s">
        <v>457</v>
      </c>
      <c r="C35" s="29" t="s">
        <v>486</v>
      </c>
      <c r="D35" s="5" t="s">
        <v>16</v>
      </c>
      <c r="F35" s="46">
        <v>32</v>
      </c>
      <c r="G35" s="46">
        <v>32</v>
      </c>
      <c r="H35" s="6">
        <v>17.23</v>
      </c>
      <c r="I35" s="46"/>
    </row>
  </sheetData>
  <dataValidations count="3">
    <dataValidation showInputMessage="1" showErrorMessage="1" sqref="C4:C35"/>
    <dataValidation type="list" showInputMessage="1" showErrorMessage="1" sqref="J3:IN3">
      <formula1>#REF!</formula1>
    </dataValidation>
    <dataValidation type="list" showInputMessage="1" showErrorMessage="1" sqref="D4:D35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8.5703125" style="56" customWidth="1"/>
    <col min="7" max="7" width="12" style="56" customWidth="1"/>
    <col min="8" max="8" width="6.7109375" style="56" customWidth="1"/>
    <col min="9" max="9" width="12.42578125" style="56" customWidth="1"/>
  </cols>
  <sheetData>
    <row r="1" spans="1:17" x14ac:dyDescent="0.2">
      <c r="A1" s="40" t="s">
        <v>90</v>
      </c>
    </row>
    <row r="2" spans="1:17" x14ac:dyDescent="0.2">
      <c r="A2" s="2"/>
    </row>
    <row r="3" spans="1:17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84</v>
      </c>
      <c r="G3" s="45" t="s">
        <v>82</v>
      </c>
      <c r="H3" s="43" t="s">
        <v>5</v>
      </c>
      <c r="I3" s="45" t="s">
        <v>83</v>
      </c>
    </row>
    <row r="4" spans="1:17" x14ac:dyDescent="0.2">
      <c r="A4" s="7" t="s">
        <v>542</v>
      </c>
      <c r="B4" s="7" t="s">
        <v>543</v>
      </c>
      <c r="C4" s="7" t="s">
        <v>527</v>
      </c>
      <c r="D4" s="7" t="s">
        <v>16</v>
      </c>
      <c r="F4" s="55">
        <v>1</v>
      </c>
      <c r="G4" s="55">
        <v>1</v>
      </c>
      <c r="H4" s="66">
        <v>21.11</v>
      </c>
      <c r="I4" s="46">
        <v>1</v>
      </c>
      <c r="K4" s="64"/>
      <c r="L4" s="64"/>
      <c r="Q4" s="65"/>
    </row>
    <row r="5" spans="1:17" x14ac:dyDescent="0.2">
      <c r="A5" s="7" t="s">
        <v>495</v>
      </c>
      <c r="B5" s="7" t="s">
        <v>507</v>
      </c>
      <c r="C5" s="7" t="s">
        <v>527</v>
      </c>
      <c r="D5" s="7" t="s">
        <v>94</v>
      </c>
      <c r="F5" s="55">
        <v>2</v>
      </c>
      <c r="G5" s="55">
        <v>2</v>
      </c>
      <c r="H5" s="66">
        <v>21.33</v>
      </c>
      <c r="I5" s="46">
        <v>2</v>
      </c>
      <c r="K5" s="64"/>
      <c r="L5" s="64"/>
      <c r="Q5" s="65"/>
    </row>
    <row r="6" spans="1:17" x14ac:dyDescent="0.2">
      <c r="A6" s="7" t="s">
        <v>107</v>
      </c>
      <c r="B6" s="7" t="s">
        <v>528</v>
      </c>
      <c r="C6" s="7" t="s">
        <v>527</v>
      </c>
      <c r="D6" s="7" t="s">
        <v>16</v>
      </c>
      <c r="F6" s="55">
        <v>3</v>
      </c>
      <c r="G6" s="55">
        <v>3</v>
      </c>
      <c r="H6" s="66">
        <v>22</v>
      </c>
      <c r="I6" s="46">
        <v>3</v>
      </c>
      <c r="K6" s="64"/>
      <c r="L6" s="64"/>
      <c r="Q6" s="65"/>
    </row>
    <row r="7" spans="1:17" x14ac:dyDescent="0.2">
      <c r="A7" s="7" t="s">
        <v>408</v>
      </c>
      <c r="B7" s="7" t="s">
        <v>544</v>
      </c>
      <c r="C7" s="7" t="s">
        <v>527</v>
      </c>
      <c r="D7" s="7" t="s">
        <v>23</v>
      </c>
      <c r="F7" s="55">
        <v>4</v>
      </c>
      <c r="G7" s="55">
        <v>4</v>
      </c>
      <c r="H7" s="66">
        <v>22.06</v>
      </c>
      <c r="I7" s="46"/>
      <c r="K7" s="64"/>
      <c r="L7" s="64"/>
      <c r="Q7" s="65"/>
    </row>
    <row r="8" spans="1:17" x14ac:dyDescent="0.2">
      <c r="A8" s="42" t="s">
        <v>322</v>
      </c>
      <c r="B8" s="42" t="s">
        <v>529</v>
      </c>
      <c r="C8" s="7" t="s">
        <v>527</v>
      </c>
      <c r="D8" s="7" t="s">
        <v>43</v>
      </c>
      <c r="F8" s="55">
        <v>5</v>
      </c>
      <c r="G8" s="55">
        <v>5</v>
      </c>
      <c r="H8" s="66">
        <v>22.07</v>
      </c>
      <c r="I8" s="46">
        <v>4</v>
      </c>
      <c r="K8" s="64"/>
      <c r="L8" s="64"/>
      <c r="Q8" s="65"/>
    </row>
    <row r="9" spans="1:17" x14ac:dyDescent="0.2">
      <c r="A9" s="7" t="s">
        <v>531</v>
      </c>
      <c r="B9" s="7" t="s">
        <v>530</v>
      </c>
      <c r="C9" s="7" t="s">
        <v>527</v>
      </c>
      <c r="D9" s="7" t="s">
        <v>19</v>
      </c>
      <c r="F9" s="55">
        <v>6</v>
      </c>
      <c r="G9" s="55">
        <v>6</v>
      </c>
      <c r="H9" s="66">
        <v>22.3</v>
      </c>
      <c r="I9" s="46">
        <v>5</v>
      </c>
      <c r="K9" s="64"/>
      <c r="L9" s="64"/>
      <c r="Q9" s="65"/>
    </row>
    <row r="10" spans="1:17" x14ac:dyDescent="0.2">
      <c r="A10" s="7" t="s">
        <v>532</v>
      </c>
      <c r="B10" s="7" t="s">
        <v>447</v>
      </c>
      <c r="C10" s="7" t="s">
        <v>527</v>
      </c>
      <c r="D10" s="7" t="s">
        <v>16</v>
      </c>
      <c r="F10" s="55">
        <v>7</v>
      </c>
      <c r="G10" s="55">
        <v>7</v>
      </c>
      <c r="H10" s="66">
        <v>22.39</v>
      </c>
      <c r="I10" s="46">
        <v>6</v>
      </c>
      <c r="K10" s="64"/>
      <c r="L10" s="64"/>
      <c r="Q10" s="65"/>
    </row>
    <row r="11" spans="1:17" x14ac:dyDescent="0.2">
      <c r="A11" s="7" t="s">
        <v>533</v>
      </c>
      <c r="B11" s="7" t="s">
        <v>492</v>
      </c>
      <c r="C11" s="7" t="s">
        <v>527</v>
      </c>
      <c r="D11" s="7" t="s">
        <v>16</v>
      </c>
      <c r="F11" s="55">
        <v>8</v>
      </c>
      <c r="G11" s="55">
        <v>8</v>
      </c>
      <c r="H11" s="66">
        <v>22.4</v>
      </c>
      <c r="I11" s="46">
        <v>7</v>
      </c>
      <c r="K11" s="64"/>
      <c r="L11" s="64"/>
      <c r="Q11" s="65"/>
    </row>
    <row r="12" spans="1:17" x14ac:dyDescent="0.2">
      <c r="A12" s="42" t="s">
        <v>534</v>
      </c>
      <c r="B12" s="42" t="s">
        <v>442</v>
      </c>
      <c r="C12" s="7" t="s">
        <v>527</v>
      </c>
      <c r="D12" s="7" t="s">
        <v>19</v>
      </c>
      <c r="F12" s="55">
        <v>9</v>
      </c>
      <c r="G12" s="55">
        <v>9</v>
      </c>
      <c r="H12" s="66">
        <v>22.53</v>
      </c>
      <c r="I12" s="46">
        <v>8</v>
      </c>
      <c r="K12" s="64"/>
      <c r="L12" s="64"/>
      <c r="Q12" s="65"/>
    </row>
    <row r="13" spans="1:17" x14ac:dyDescent="0.2">
      <c r="A13" s="42" t="s">
        <v>545</v>
      </c>
      <c r="B13" s="42" t="s">
        <v>535</v>
      </c>
      <c r="C13" s="7" t="s">
        <v>527</v>
      </c>
      <c r="D13" s="7" t="s">
        <v>94</v>
      </c>
      <c r="F13" s="55">
        <v>10</v>
      </c>
      <c r="G13" s="55">
        <v>10</v>
      </c>
      <c r="H13" s="66">
        <v>22.59</v>
      </c>
      <c r="I13" s="46">
        <v>9</v>
      </c>
      <c r="K13" s="64"/>
      <c r="L13" s="64"/>
      <c r="Q13" s="65"/>
    </row>
    <row r="14" spans="1:17" x14ac:dyDescent="0.2">
      <c r="A14" s="7" t="s">
        <v>197</v>
      </c>
      <c r="B14" s="7" t="s">
        <v>546</v>
      </c>
      <c r="C14" s="7" t="s">
        <v>527</v>
      </c>
      <c r="D14" s="7" t="s">
        <v>110</v>
      </c>
      <c r="F14" s="55">
        <v>11</v>
      </c>
      <c r="G14" s="55">
        <v>11</v>
      </c>
      <c r="H14" s="66">
        <v>23.05</v>
      </c>
      <c r="I14" s="46"/>
      <c r="K14" s="64"/>
      <c r="L14" s="64"/>
      <c r="Q14" s="65"/>
    </row>
    <row r="15" spans="1:17" x14ac:dyDescent="0.2">
      <c r="A15" s="42" t="s">
        <v>536</v>
      </c>
      <c r="B15" s="42" t="s">
        <v>505</v>
      </c>
      <c r="C15" s="7" t="s">
        <v>527</v>
      </c>
      <c r="D15" s="7" t="s">
        <v>40</v>
      </c>
      <c r="F15" s="55">
        <v>12</v>
      </c>
      <c r="G15" s="55">
        <v>12</v>
      </c>
      <c r="H15" s="66">
        <v>23.11</v>
      </c>
      <c r="I15" s="46">
        <v>10</v>
      </c>
      <c r="K15" s="64"/>
      <c r="L15" s="64"/>
      <c r="Q15" s="64"/>
    </row>
    <row r="16" spans="1:17" x14ac:dyDescent="0.2">
      <c r="A16" s="42" t="s">
        <v>537</v>
      </c>
      <c r="B16" s="42" t="s">
        <v>442</v>
      </c>
      <c r="C16" s="7" t="s">
        <v>527</v>
      </c>
      <c r="D16" s="7" t="s">
        <v>123</v>
      </c>
      <c r="F16" s="55">
        <v>13</v>
      </c>
      <c r="G16" s="55">
        <v>13</v>
      </c>
      <c r="H16" s="66">
        <v>23.3</v>
      </c>
      <c r="I16" s="46">
        <v>11</v>
      </c>
      <c r="K16" s="64"/>
      <c r="L16" s="64"/>
      <c r="Q16" s="64"/>
    </row>
    <row r="17" spans="1:17" x14ac:dyDescent="0.2">
      <c r="A17" s="7" t="s">
        <v>195</v>
      </c>
      <c r="B17" s="7" t="s">
        <v>538</v>
      </c>
      <c r="C17" s="7" t="s">
        <v>527</v>
      </c>
      <c r="D17" s="7" t="s">
        <v>43</v>
      </c>
      <c r="F17" s="55">
        <v>14</v>
      </c>
      <c r="G17" s="55">
        <v>14</v>
      </c>
      <c r="H17" s="66">
        <v>23.42</v>
      </c>
      <c r="I17" s="46">
        <v>12</v>
      </c>
      <c r="K17" s="64"/>
      <c r="L17" s="64"/>
      <c r="Q17" s="64"/>
    </row>
    <row r="18" spans="1:17" x14ac:dyDescent="0.2">
      <c r="A18" s="7" t="s">
        <v>235</v>
      </c>
      <c r="B18" s="7" t="s">
        <v>482</v>
      </c>
      <c r="C18" s="7" t="s">
        <v>527</v>
      </c>
      <c r="D18" s="7" t="s">
        <v>123</v>
      </c>
      <c r="F18" s="55">
        <v>15</v>
      </c>
      <c r="G18" s="55">
        <v>15</v>
      </c>
      <c r="H18" s="66">
        <v>23.58</v>
      </c>
      <c r="I18" s="46"/>
      <c r="K18" s="64"/>
      <c r="L18" s="64"/>
      <c r="Q18" s="64"/>
    </row>
    <row r="19" spans="1:17" x14ac:dyDescent="0.2">
      <c r="A19" s="7" t="s">
        <v>547</v>
      </c>
      <c r="B19" s="7" t="s">
        <v>576</v>
      </c>
      <c r="C19" s="7" t="s">
        <v>527</v>
      </c>
      <c r="D19" s="7" t="s">
        <v>177</v>
      </c>
      <c r="F19" s="55">
        <v>16</v>
      </c>
      <c r="G19" s="55">
        <v>16</v>
      </c>
      <c r="H19" s="66">
        <v>24.59</v>
      </c>
      <c r="I19" s="46"/>
      <c r="K19" s="64"/>
      <c r="L19" s="64"/>
      <c r="Q19" s="64"/>
    </row>
    <row r="20" spans="1:17" x14ac:dyDescent="0.2">
      <c r="A20" s="7" t="s">
        <v>334</v>
      </c>
      <c r="B20" s="7" t="s">
        <v>494</v>
      </c>
      <c r="C20" s="7" t="s">
        <v>527</v>
      </c>
      <c r="D20" s="7" t="s">
        <v>40</v>
      </c>
      <c r="F20" s="55">
        <v>17</v>
      </c>
      <c r="G20" s="55">
        <v>17</v>
      </c>
      <c r="H20" s="66">
        <v>25.38</v>
      </c>
      <c r="I20" s="46">
        <v>13</v>
      </c>
    </row>
    <row r="21" spans="1:17" x14ac:dyDescent="0.2">
      <c r="A21" s="42" t="s">
        <v>539</v>
      </c>
      <c r="B21" s="42" t="s">
        <v>451</v>
      </c>
      <c r="C21" s="7" t="s">
        <v>527</v>
      </c>
      <c r="D21" s="7" t="s">
        <v>40</v>
      </c>
      <c r="F21" s="55">
        <v>18</v>
      </c>
      <c r="G21" s="55">
        <v>18</v>
      </c>
      <c r="H21" s="66">
        <v>26.55</v>
      </c>
      <c r="I21" s="46">
        <v>14</v>
      </c>
    </row>
    <row r="22" spans="1:17" x14ac:dyDescent="0.2">
      <c r="A22" s="42" t="s">
        <v>498</v>
      </c>
      <c r="B22" s="42" t="s">
        <v>540</v>
      </c>
      <c r="C22" s="7" t="s">
        <v>527</v>
      </c>
      <c r="D22" s="7" t="s">
        <v>40</v>
      </c>
      <c r="F22" s="55">
        <v>19</v>
      </c>
      <c r="G22" s="55">
        <v>19</v>
      </c>
      <c r="H22" s="66">
        <v>27.11</v>
      </c>
      <c r="I22" s="46">
        <v>15</v>
      </c>
    </row>
    <row r="23" spans="1:17" x14ac:dyDescent="0.2">
      <c r="A23" s="42" t="s">
        <v>541</v>
      </c>
      <c r="B23" s="42" t="s">
        <v>468</v>
      </c>
      <c r="C23" s="7" t="s">
        <v>527</v>
      </c>
      <c r="D23" s="7" t="s">
        <v>43</v>
      </c>
      <c r="F23" s="55">
        <v>20</v>
      </c>
      <c r="G23" s="55">
        <v>20</v>
      </c>
      <c r="H23" s="66">
        <v>28.17</v>
      </c>
      <c r="I23" s="46">
        <v>16</v>
      </c>
    </row>
    <row r="24" spans="1:17" x14ac:dyDescent="0.2">
      <c r="A24" s="42" t="s">
        <v>548</v>
      </c>
      <c r="B24" s="42" t="s">
        <v>549</v>
      </c>
      <c r="C24" s="7" t="s">
        <v>527</v>
      </c>
      <c r="D24" s="7" t="s">
        <v>16</v>
      </c>
      <c r="F24" s="55">
        <v>21</v>
      </c>
      <c r="G24" s="55">
        <v>21</v>
      </c>
      <c r="H24" s="66">
        <v>29.58</v>
      </c>
      <c r="I24" s="46"/>
    </row>
    <row r="25" spans="1:17" x14ac:dyDescent="0.2">
      <c r="A25" s="42" t="s">
        <v>550</v>
      </c>
      <c r="B25" s="42" t="s">
        <v>348</v>
      </c>
      <c r="C25" s="7" t="s">
        <v>527</v>
      </c>
      <c r="D25" s="7" t="s">
        <v>43</v>
      </c>
      <c r="F25" s="55">
        <v>22</v>
      </c>
      <c r="G25" s="55">
        <v>22</v>
      </c>
      <c r="H25" s="66">
        <v>31.29</v>
      </c>
      <c r="I25" s="46"/>
    </row>
    <row r="27" spans="1:17" ht="15.75" x14ac:dyDescent="0.25">
      <c r="B27" s="77"/>
      <c r="C27" s="77"/>
    </row>
    <row r="28" spans="1:17" ht="15.75" x14ac:dyDescent="0.25">
      <c r="B28" s="62"/>
      <c r="C28" s="62"/>
    </row>
    <row r="30" spans="1:17" x14ac:dyDescent="0.2">
      <c r="A30" s="3"/>
      <c r="B30" s="3"/>
      <c r="C30" s="1"/>
      <c r="D30" s="3"/>
    </row>
    <row r="31" spans="1:17" x14ac:dyDescent="0.2">
      <c r="A31" s="61"/>
      <c r="D31" s="61"/>
    </row>
    <row r="32" spans="1:17" x14ac:dyDescent="0.2">
      <c r="A32" s="61"/>
      <c r="D32" s="61"/>
    </row>
    <row r="33" spans="1:4" x14ac:dyDescent="0.2">
      <c r="A33" s="61"/>
      <c r="D33" s="61"/>
    </row>
    <row r="34" spans="1:4" x14ac:dyDescent="0.2">
      <c r="A34" s="61"/>
      <c r="D34" s="61"/>
    </row>
  </sheetData>
  <mergeCells count="1">
    <mergeCell ref="B27:C27"/>
  </mergeCells>
  <dataValidations count="3">
    <dataValidation type="list" showInputMessage="1" showErrorMessage="1" sqref="J3:IO3">
      <formula1>#REF!</formula1>
    </dataValidation>
    <dataValidation type="list" allowBlank="1" showInputMessage="1" showErrorMessage="1" sqref="D4:D25">
      <formula1>#REF!</formula1>
    </dataValidation>
    <dataValidation type="list" allowBlank="1" showInputMessage="1" showErrorMessage="1" sqref="C4:C24">
      <formula1>$C$105:$C$114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workbookViewId="0"/>
  </sheetViews>
  <sheetFormatPr defaultColWidth="13.7109375" defaultRowHeight="12.75" x14ac:dyDescent="0.2"/>
  <cols>
    <col min="1" max="1" width="16.28515625" style="26" customWidth="1"/>
    <col min="2" max="2" width="11.5703125" style="26" customWidth="1"/>
    <col min="3" max="3" width="10.85546875" style="26" customWidth="1"/>
    <col min="4" max="4" width="24.28515625" style="26" customWidth="1"/>
    <col min="5" max="5" width="3.5703125" style="26" customWidth="1"/>
    <col min="6" max="6" width="8.5703125" style="53" customWidth="1"/>
    <col min="7" max="7" width="12" style="53" customWidth="1"/>
    <col min="8" max="8" width="7.7109375" style="54" customWidth="1"/>
    <col min="9" max="9" width="13.7109375" style="53"/>
    <col min="10" max="11" width="13.7109375" style="26"/>
    <col min="12" max="18" width="8.85546875" style="26" customWidth="1"/>
    <col min="19" max="16384" width="13.7109375" style="26"/>
  </cols>
  <sheetData>
    <row r="1" spans="1:18" x14ac:dyDescent="0.2">
      <c r="A1" s="40" t="s">
        <v>90</v>
      </c>
      <c r="B1" s="40"/>
      <c r="C1" s="40"/>
      <c r="D1" s="40"/>
      <c r="E1" s="40"/>
      <c r="F1" s="52"/>
      <c r="G1" s="52"/>
      <c r="H1" s="52"/>
    </row>
    <row r="2" spans="1:18" x14ac:dyDescent="0.2">
      <c r="A2" s="41"/>
    </row>
    <row r="3" spans="1:18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84</v>
      </c>
      <c r="G3" s="45" t="s">
        <v>82</v>
      </c>
      <c r="H3" s="43" t="s">
        <v>5</v>
      </c>
      <c r="I3" s="58" t="s">
        <v>87</v>
      </c>
      <c r="J3" s="58" t="s">
        <v>88</v>
      </c>
    </row>
    <row r="4" spans="1:18" x14ac:dyDescent="0.2">
      <c r="A4" s="42" t="s">
        <v>737</v>
      </c>
      <c r="B4" s="42" t="s">
        <v>736</v>
      </c>
      <c r="C4" s="42" t="s">
        <v>47</v>
      </c>
      <c r="D4" s="5" t="s">
        <v>738</v>
      </c>
      <c r="F4" s="55">
        <v>1</v>
      </c>
      <c r="G4" s="55"/>
      <c r="H4" s="66">
        <v>26.09</v>
      </c>
      <c r="I4" s="55">
        <v>1</v>
      </c>
      <c r="J4" s="55"/>
    </row>
    <row r="5" spans="1:18" x14ac:dyDescent="0.2">
      <c r="A5" s="42" t="s">
        <v>551</v>
      </c>
      <c r="B5" s="42" t="s">
        <v>552</v>
      </c>
      <c r="C5" s="42" t="s">
        <v>47</v>
      </c>
      <c r="D5" s="67" t="s">
        <v>26</v>
      </c>
      <c r="F5" s="55">
        <v>2</v>
      </c>
      <c r="G5" s="55">
        <v>1</v>
      </c>
      <c r="H5" s="66">
        <v>26.36</v>
      </c>
      <c r="I5" s="55"/>
      <c r="J5" s="55"/>
    </row>
    <row r="6" spans="1:18" x14ac:dyDescent="0.2">
      <c r="A6" s="7" t="s">
        <v>553</v>
      </c>
      <c r="B6" s="7" t="s">
        <v>554</v>
      </c>
      <c r="C6" s="42" t="s">
        <v>47</v>
      </c>
      <c r="D6" s="67" t="s">
        <v>16</v>
      </c>
      <c r="F6" s="55">
        <v>3</v>
      </c>
      <c r="G6" s="55">
        <v>2</v>
      </c>
      <c r="H6" s="66">
        <v>26.5</v>
      </c>
      <c r="I6" s="55">
        <v>2</v>
      </c>
      <c r="J6" s="55"/>
    </row>
    <row r="7" spans="1:18" x14ac:dyDescent="0.2">
      <c r="A7" s="42" t="s">
        <v>555</v>
      </c>
      <c r="B7" s="42" t="s">
        <v>556</v>
      </c>
      <c r="C7" s="42" t="s">
        <v>47</v>
      </c>
      <c r="D7" s="67" t="s">
        <v>26</v>
      </c>
      <c r="F7" s="55">
        <v>4</v>
      </c>
      <c r="G7" s="55">
        <v>3</v>
      </c>
      <c r="H7" s="66">
        <v>27.06</v>
      </c>
      <c r="I7" s="55"/>
      <c r="J7" s="55"/>
    </row>
    <row r="8" spans="1:18" x14ac:dyDescent="0.2">
      <c r="A8" s="42" t="s">
        <v>557</v>
      </c>
      <c r="B8" s="42" t="s">
        <v>482</v>
      </c>
      <c r="C8" s="42" t="s">
        <v>47</v>
      </c>
      <c r="D8" s="67" t="s">
        <v>72</v>
      </c>
      <c r="F8" s="55">
        <v>5</v>
      </c>
      <c r="G8" s="55">
        <v>4</v>
      </c>
      <c r="H8" s="66">
        <v>27.21</v>
      </c>
      <c r="I8" s="55"/>
      <c r="J8" s="55"/>
    </row>
    <row r="9" spans="1:18" x14ac:dyDescent="0.2">
      <c r="A9" s="7" t="s">
        <v>558</v>
      </c>
      <c r="B9" s="7" t="s">
        <v>559</v>
      </c>
      <c r="C9" s="7" t="s">
        <v>58</v>
      </c>
      <c r="D9" s="67" t="s">
        <v>19</v>
      </c>
      <c r="F9" s="55">
        <v>6</v>
      </c>
      <c r="G9" s="55">
        <v>5</v>
      </c>
      <c r="H9" s="66">
        <v>27.27</v>
      </c>
      <c r="I9" s="55"/>
      <c r="J9" s="55"/>
    </row>
    <row r="10" spans="1:18" x14ac:dyDescent="0.2">
      <c r="A10" s="7" t="s">
        <v>467</v>
      </c>
      <c r="B10" s="7" t="s">
        <v>468</v>
      </c>
      <c r="C10" s="7" t="s">
        <v>47</v>
      </c>
      <c r="D10" s="67" t="s">
        <v>43</v>
      </c>
      <c r="F10" s="55">
        <v>7</v>
      </c>
      <c r="G10" s="55">
        <v>6</v>
      </c>
      <c r="H10" s="66">
        <v>27.44</v>
      </c>
      <c r="I10" s="68">
        <v>3</v>
      </c>
      <c r="J10" s="55"/>
      <c r="L10" s="64"/>
      <c r="M10" s="64"/>
      <c r="N10"/>
      <c r="O10"/>
      <c r="P10"/>
      <c r="Q10"/>
      <c r="R10" s="65"/>
    </row>
    <row r="11" spans="1:18" x14ac:dyDescent="0.2">
      <c r="A11" s="42" t="s">
        <v>367</v>
      </c>
      <c r="B11" s="42" t="s">
        <v>482</v>
      </c>
      <c r="C11" s="42" t="s">
        <v>47</v>
      </c>
      <c r="D11" s="67" t="s">
        <v>26</v>
      </c>
      <c r="F11" s="55">
        <v>8</v>
      </c>
      <c r="G11" s="55">
        <v>7</v>
      </c>
      <c r="H11" s="66">
        <v>27.46</v>
      </c>
      <c r="I11" s="55"/>
      <c r="J11" s="55"/>
      <c r="L11" s="64"/>
      <c r="M11" s="64"/>
      <c r="N11"/>
      <c r="O11"/>
      <c r="P11"/>
      <c r="Q11"/>
      <c r="R11" s="65"/>
    </row>
    <row r="12" spans="1:18" x14ac:dyDescent="0.2">
      <c r="A12" s="67" t="s">
        <v>560</v>
      </c>
      <c r="B12" s="67" t="s">
        <v>348</v>
      </c>
      <c r="C12" s="42" t="s">
        <v>47</v>
      </c>
      <c r="D12" s="67" t="s">
        <v>94</v>
      </c>
      <c r="F12" s="55">
        <v>9</v>
      </c>
      <c r="G12" s="55">
        <v>8</v>
      </c>
      <c r="H12" s="66">
        <v>28.05</v>
      </c>
      <c r="I12" s="55">
        <v>4</v>
      </c>
      <c r="J12" s="55"/>
      <c r="L12" s="64"/>
      <c r="M12" s="64"/>
      <c r="N12"/>
      <c r="O12"/>
      <c r="P12"/>
      <c r="Q12"/>
      <c r="R12" s="65"/>
    </row>
    <row r="13" spans="1:18" x14ac:dyDescent="0.2">
      <c r="A13" s="7" t="s">
        <v>561</v>
      </c>
      <c r="B13" s="7" t="s">
        <v>562</v>
      </c>
      <c r="C13" s="7" t="s">
        <v>57</v>
      </c>
      <c r="D13" s="67" t="s">
        <v>294</v>
      </c>
      <c r="F13" s="55">
        <v>10</v>
      </c>
      <c r="G13" s="55">
        <v>9</v>
      </c>
      <c r="H13" s="66">
        <v>28.09</v>
      </c>
      <c r="I13" s="55">
        <v>5</v>
      </c>
      <c r="J13" s="55"/>
      <c r="L13" s="64"/>
      <c r="M13" s="64"/>
      <c r="N13"/>
      <c r="O13"/>
      <c r="P13"/>
      <c r="Q13"/>
      <c r="R13" s="65"/>
    </row>
    <row r="14" spans="1:18" x14ac:dyDescent="0.2">
      <c r="A14" s="42" t="s">
        <v>563</v>
      </c>
      <c r="B14" s="42" t="s">
        <v>564</v>
      </c>
      <c r="C14" s="42" t="s">
        <v>47</v>
      </c>
      <c r="D14" s="67" t="s">
        <v>27</v>
      </c>
      <c r="F14" s="55">
        <v>11</v>
      </c>
      <c r="G14" s="55">
        <v>10</v>
      </c>
      <c r="H14" s="66">
        <v>28.1</v>
      </c>
      <c r="I14" s="55"/>
      <c r="J14" s="55">
        <v>1</v>
      </c>
      <c r="L14" s="64"/>
      <c r="M14" s="64"/>
      <c r="N14"/>
      <c r="O14"/>
      <c r="P14"/>
      <c r="Q14"/>
      <c r="R14" s="65"/>
    </row>
    <row r="15" spans="1:18" x14ac:dyDescent="0.2">
      <c r="A15" s="7" t="s">
        <v>565</v>
      </c>
      <c r="B15" s="7" t="s">
        <v>566</v>
      </c>
      <c r="C15" s="7" t="s">
        <v>57</v>
      </c>
      <c r="D15" s="67" t="s">
        <v>35</v>
      </c>
      <c r="F15" s="55">
        <v>12</v>
      </c>
      <c r="G15" s="55">
        <v>11</v>
      </c>
      <c r="H15" s="66">
        <v>28.13</v>
      </c>
      <c r="I15" s="55">
        <v>6</v>
      </c>
      <c r="J15" s="55"/>
      <c r="L15" s="64"/>
      <c r="M15" s="64"/>
      <c r="N15"/>
      <c r="O15"/>
      <c r="P15"/>
      <c r="Q15"/>
      <c r="R15" s="65"/>
    </row>
    <row r="16" spans="1:18" x14ac:dyDescent="0.2">
      <c r="A16" s="7" t="s">
        <v>567</v>
      </c>
      <c r="B16" s="7" t="s">
        <v>528</v>
      </c>
      <c r="C16" s="42" t="s">
        <v>47</v>
      </c>
      <c r="D16" s="67" t="s">
        <v>16</v>
      </c>
      <c r="F16" s="55">
        <v>13</v>
      </c>
      <c r="G16" s="55">
        <v>12</v>
      </c>
      <c r="H16" s="66">
        <v>28.22</v>
      </c>
      <c r="I16" s="55">
        <v>7</v>
      </c>
      <c r="J16" s="55"/>
      <c r="L16" s="64"/>
      <c r="M16" s="64"/>
      <c r="N16"/>
      <c r="O16"/>
      <c r="P16"/>
      <c r="Q16"/>
      <c r="R16" s="65"/>
    </row>
    <row r="17" spans="1:18" x14ac:dyDescent="0.2">
      <c r="A17" s="42" t="s">
        <v>568</v>
      </c>
      <c r="B17" s="42" t="s">
        <v>360</v>
      </c>
      <c r="C17" s="42" t="s">
        <v>47</v>
      </c>
      <c r="D17" s="67" t="s">
        <v>26</v>
      </c>
      <c r="F17" s="55">
        <v>14</v>
      </c>
      <c r="G17" s="55">
        <v>13</v>
      </c>
      <c r="H17" s="66">
        <v>28.25</v>
      </c>
      <c r="I17" s="55"/>
      <c r="J17" s="55"/>
      <c r="L17" s="64"/>
      <c r="M17" s="64"/>
      <c r="N17"/>
      <c r="O17"/>
      <c r="P17"/>
      <c r="Q17"/>
      <c r="R17" s="65"/>
    </row>
    <row r="18" spans="1:18" x14ac:dyDescent="0.2">
      <c r="A18" s="42" t="s">
        <v>458</v>
      </c>
      <c r="B18" s="42" t="s">
        <v>528</v>
      </c>
      <c r="C18" s="42" t="s">
        <v>47</v>
      </c>
      <c r="D18" s="67" t="s">
        <v>43</v>
      </c>
      <c r="F18" s="55">
        <v>15</v>
      </c>
      <c r="G18" s="55">
        <v>14</v>
      </c>
      <c r="H18" s="66">
        <v>28.3</v>
      </c>
      <c r="I18" s="55">
        <v>8</v>
      </c>
      <c r="J18" s="55"/>
      <c r="L18" s="64"/>
      <c r="M18" s="64"/>
      <c r="N18"/>
      <c r="O18"/>
      <c r="P18"/>
      <c r="Q18"/>
      <c r="R18" s="65"/>
    </row>
    <row r="19" spans="1:18" x14ac:dyDescent="0.2">
      <c r="A19" s="7" t="s">
        <v>569</v>
      </c>
      <c r="B19" s="7" t="s">
        <v>442</v>
      </c>
      <c r="C19" s="42" t="s">
        <v>47</v>
      </c>
      <c r="D19" s="67" t="s">
        <v>94</v>
      </c>
      <c r="F19" s="55">
        <v>16</v>
      </c>
      <c r="G19" s="55">
        <v>15</v>
      </c>
      <c r="H19" s="66">
        <v>28.31</v>
      </c>
      <c r="I19" s="68">
        <v>9</v>
      </c>
      <c r="J19" s="55"/>
      <c r="L19" s="64"/>
      <c r="M19" s="64"/>
      <c r="N19"/>
      <c r="O19"/>
      <c r="P19"/>
      <c r="Q19"/>
      <c r="R19" s="65"/>
    </row>
    <row r="20" spans="1:18" x14ac:dyDescent="0.2">
      <c r="A20" s="42" t="s">
        <v>570</v>
      </c>
      <c r="B20" s="42" t="s">
        <v>571</v>
      </c>
      <c r="C20" s="42" t="s">
        <v>58</v>
      </c>
      <c r="D20" s="67" t="s">
        <v>123</v>
      </c>
      <c r="F20" s="55">
        <v>17</v>
      </c>
      <c r="G20" s="55">
        <v>16</v>
      </c>
      <c r="H20" s="66">
        <v>28.54</v>
      </c>
      <c r="I20" s="55"/>
      <c r="J20" s="55"/>
      <c r="L20" s="64"/>
      <c r="M20" s="64"/>
      <c r="N20"/>
      <c r="O20"/>
      <c r="P20"/>
      <c r="Q20"/>
      <c r="R20" s="65"/>
    </row>
    <row r="21" spans="1:18" x14ac:dyDescent="0.2">
      <c r="A21" s="42" t="s">
        <v>572</v>
      </c>
      <c r="B21" s="42" t="s">
        <v>459</v>
      </c>
      <c r="C21" s="42" t="s">
        <v>47</v>
      </c>
      <c r="D21" s="67" t="s">
        <v>177</v>
      </c>
      <c r="F21" s="55">
        <v>18</v>
      </c>
      <c r="G21" s="55">
        <v>17</v>
      </c>
      <c r="H21" s="66">
        <v>29.03</v>
      </c>
      <c r="I21" s="55"/>
      <c r="J21" s="55"/>
      <c r="L21" s="64"/>
      <c r="M21" s="64"/>
      <c r="N21"/>
      <c r="O21"/>
      <c r="P21"/>
      <c r="Q21"/>
      <c r="R21" s="65"/>
    </row>
    <row r="22" spans="1:18" x14ac:dyDescent="0.2">
      <c r="A22" s="42" t="s">
        <v>573</v>
      </c>
      <c r="B22" s="42" t="s">
        <v>574</v>
      </c>
      <c r="C22" s="42" t="s">
        <v>47</v>
      </c>
      <c r="D22" s="67" t="s">
        <v>26</v>
      </c>
      <c r="F22" s="55">
        <v>19</v>
      </c>
      <c r="G22" s="55">
        <v>18</v>
      </c>
      <c r="H22" s="66">
        <v>29.13</v>
      </c>
      <c r="I22" s="55"/>
      <c r="J22" s="55"/>
      <c r="L22" s="64"/>
      <c r="M22" s="64"/>
      <c r="N22"/>
      <c r="O22"/>
      <c r="P22"/>
      <c r="Q22"/>
      <c r="R22" s="65"/>
    </row>
    <row r="23" spans="1:18" x14ac:dyDescent="0.2">
      <c r="A23" s="42" t="s">
        <v>575</v>
      </c>
      <c r="B23" s="42" t="s">
        <v>576</v>
      </c>
      <c r="C23" s="42" t="s">
        <v>47</v>
      </c>
      <c r="D23" s="67" t="s">
        <v>94</v>
      </c>
      <c r="F23" s="55">
        <v>20</v>
      </c>
      <c r="G23" s="55">
        <v>19</v>
      </c>
      <c r="H23" s="66">
        <v>29.15</v>
      </c>
      <c r="I23" s="55">
        <v>10</v>
      </c>
      <c r="J23" s="55"/>
      <c r="L23" s="64"/>
      <c r="M23" s="64"/>
      <c r="N23"/>
      <c r="O23"/>
      <c r="P23"/>
      <c r="Q23"/>
      <c r="R23" s="65"/>
    </row>
    <row r="24" spans="1:18" x14ac:dyDescent="0.2">
      <c r="A24" s="7" t="s">
        <v>577</v>
      </c>
      <c r="B24" s="7" t="s">
        <v>492</v>
      </c>
      <c r="C24" s="42" t="s">
        <v>47</v>
      </c>
      <c r="D24" s="67" t="s">
        <v>16</v>
      </c>
      <c r="F24" s="55">
        <v>21</v>
      </c>
      <c r="G24" s="55">
        <v>20</v>
      </c>
      <c r="H24" s="66">
        <v>29.32</v>
      </c>
      <c r="I24" s="55">
        <v>11</v>
      </c>
      <c r="J24" s="55"/>
      <c r="L24" s="64"/>
      <c r="M24" s="64"/>
      <c r="N24"/>
      <c r="O24"/>
      <c r="P24"/>
      <c r="Q24"/>
      <c r="R24" s="65"/>
    </row>
    <row r="25" spans="1:18" x14ac:dyDescent="0.2">
      <c r="A25" s="42" t="s">
        <v>348</v>
      </c>
      <c r="B25" s="42" t="s">
        <v>564</v>
      </c>
      <c r="C25" s="42" t="s">
        <v>47</v>
      </c>
      <c r="D25" s="67" t="s">
        <v>26</v>
      </c>
      <c r="F25" s="55">
        <v>22</v>
      </c>
      <c r="G25" s="55">
        <v>21</v>
      </c>
      <c r="H25" s="66">
        <v>29.34</v>
      </c>
      <c r="I25" s="55"/>
      <c r="J25" s="55"/>
      <c r="L25" s="64"/>
      <c r="M25" s="64"/>
      <c r="N25"/>
      <c r="O25"/>
      <c r="P25"/>
      <c r="Q25"/>
      <c r="R25" s="65"/>
    </row>
    <row r="26" spans="1:18" x14ac:dyDescent="0.2">
      <c r="A26" s="42" t="s">
        <v>578</v>
      </c>
      <c r="B26" s="42" t="s">
        <v>360</v>
      </c>
      <c r="C26" s="42" t="s">
        <v>47</v>
      </c>
      <c r="D26" s="67" t="s">
        <v>222</v>
      </c>
      <c r="F26" s="55">
        <v>23</v>
      </c>
      <c r="G26" s="55">
        <v>22</v>
      </c>
      <c r="H26" s="66">
        <v>29.35</v>
      </c>
      <c r="I26" s="55">
        <v>12</v>
      </c>
      <c r="J26" s="55"/>
      <c r="L26" s="64"/>
      <c r="M26" s="64"/>
      <c r="N26"/>
      <c r="O26"/>
      <c r="P26"/>
      <c r="Q26"/>
      <c r="R26" s="65"/>
    </row>
    <row r="27" spans="1:18" x14ac:dyDescent="0.2">
      <c r="A27" s="42" t="s">
        <v>579</v>
      </c>
      <c r="B27" s="42" t="s">
        <v>466</v>
      </c>
      <c r="C27" s="42" t="s">
        <v>47</v>
      </c>
      <c r="D27" s="67" t="s">
        <v>27</v>
      </c>
      <c r="F27" s="55">
        <v>24</v>
      </c>
      <c r="G27" s="55">
        <v>23</v>
      </c>
      <c r="H27" s="66">
        <v>29.37</v>
      </c>
      <c r="I27" s="55"/>
      <c r="J27" s="55">
        <v>2</v>
      </c>
      <c r="L27" s="64"/>
      <c r="M27" s="64"/>
      <c r="N27"/>
      <c r="O27"/>
      <c r="P27"/>
      <c r="Q27"/>
      <c r="R27" s="65"/>
    </row>
    <row r="28" spans="1:18" x14ac:dyDescent="0.2">
      <c r="A28" s="7" t="s">
        <v>580</v>
      </c>
      <c r="B28" s="7" t="s">
        <v>581</v>
      </c>
      <c r="C28" s="42" t="s">
        <v>47</v>
      </c>
      <c r="D28" s="67" t="s">
        <v>222</v>
      </c>
      <c r="F28" s="55">
        <v>25</v>
      </c>
      <c r="G28" s="55">
        <v>24</v>
      </c>
      <c r="H28" s="66">
        <v>29.4</v>
      </c>
      <c r="I28" s="55">
        <v>13</v>
      </c>
      <c r="J28" s="55"/>
      <c r="L28" s="64"/>
      <c r="M28" s="64"/>
      <c r="N28"/>
      <c r="O28"/>
      <c r="P28"/>
      <c r="Q28"/>
      <c r="R28" s="65"/>
    </row>
    <row r="29" spans="1:18" x14ac:dyDescent="0.2">
      <c r="A29" s="42" t="s">
        <v>739</v>
      </c>
      <c r="B29" s="42" t="s">
        <v>160</v>
      </c>
      <c r="C29" s="42" t="s">
        <v>47</v>
      </c>
      <c r="D29" s="5" t="s">
        <v>740</v>
      </c>
      <c r="F29" s="55">
        <v>26</v>
      </c>
      <c r="G29" s="55"/>
      <c r="H29" s="66">
        <v>29.42</v>
      </c>
      <c r="I29" s="55">
        <v>14</v>
      </c>
      <c r="J29" s="55"/>
      <c r="L29" s="64"/>
      <c r="M29" s="64"/>
      <c r="N29"/>
      <c r="O29"/>
      <c r="P29"/>
      <c r="Q29"/>
      <c r="R29" s="65"/>
    </row>
    <row r="30" spans="1:18" x14ac:dyDescent="0.2">
      <c r="A30" s="42" t="s">
        <v>582</v>
      </c>
      <c r="B30" s="42" t="s">
        <v>583</v>
      </c>
      <c r="C30" s="42" t="s">
        <v>47</v>
      </c>
      <c r="D30" s="67" t="s">
        <v>26</v>
      </c>
      <c r="F30" s="55">
        <v>27</v>
      </c>
      <c r="G30" s="55">
        <v>25</v>
      </c>
      <c r="H30" s="66">
        <v>29.42</v>
      </c>
      <c r="I30" s="55"/>
      <c r="J30" s="55"/>
      <c r="L30" s="64"/>
      <c r="M30" s="64"/>
      <c r="N30"/>
      <c r="O30"/>
      <c r="P30"/>
      <c r="Q30"/>
      <c r="R30" s="65"/>
    </row>
    <row r="31" spans="1:18" x14ac:dyDescent="0.2">
      <c r="A31" s="42" t="s">
        <v>584</v>
      </c>
      <c r="B31" s="42" t="s">
        <v>470</v>
      </c>
      <c r="C31" s="42" t="s">
        <v>47</v>
      </c>
      <c r="D31" s="67" t="s">
        <v>35</v>
      </c>
      <c r="F31" s="55">
        <v>28</v>
      </c>
      <c r="G31" s="55">
        <v>26</v>
      </c>
      <c r="H31" s="66">
        <v>29.51</v>
      </c>
      <c r="I31" s="55"/>
      <c r="J31" s="55"/>
      <c r="L31" s="64"/>
      <c r="M31" s="64"/>
      <c r="N31"/>
      <c r="O31"/>
      <c r="P31"/>
      <c r="Q31"/>
      <c r="R31" s="65"/>
    </row>
    <row r="32" spans="1:18" x14ac:dyDescent="0.2">
      <c r="A32" s="42" t="s">
        <v>585</v>
      </c>
      <c r="B32" s="42" t="s">
        <v>586</v>
      </c>
      <c r="C32" s="42" t="s">
        <v>47</v>
      </c>
      <c r="D32" s="67" t="s">
        <v>23</v>
      </c>
      <c r="F32" s="55">
        <v>29</v>
      </c>
      <c r="G32" s="55">
        <v>27</v>
      </c>
      <c r="H32" s="66">
        <v>29.54</v>
      </c>
      <c r="I32" s="55"/>
      <c r="J32" s="55"/>
      <c r="L32" s="64"/>
      <c r="M32" s="64"/>
      <c r="N32"/>
      <c r="O32"/>
      <c r="P32"/>
      <c r="Q32"/>
      <c r="R32" s="65"/>
    </row>
    <row r="33" spans="1:18" x14ac:dyDescent="0.2">
      <c r="A33" s="7" t="s">
        <v>587</v>
      </c>
      <c r="B33" s="7" t="s">
        <v>588</v>
      </c>
      <c r="C33" s="7" t="s">
        <v>589</v>
      </c>
      <c r="D33" s="67" t="s">
        <v>16</v>
      </c>
      <c r="F33" s="55">
        <v>30</v>
      </c>
      <c r="G33" s="55">
        <v>28</v>
      </c>
      <c r="H33" s="66">
        <v>29.57</v>
      </c>
      <c r="I33" s="55">
        <v>15</v>
      </c>
      <c r="J33" s="55"/>
      <c r="L33" s="64"/>
      <c r="M33" s="64"/>
      <c r="N33"/>
      <c r="O33"/>
      <c r="P33"/>
      <c r="Q33"/>
      <c r="R33" s="65"/>
    </row>
    <row r="34" spans="1:18" x14ac:dyDescent="0.2">
      <c r="A34" s="7" t="s">
        <v>590</v>
      </c>
      <c r="B34" s="7" t="s">
        <v>591</v>
      </c>
      <c r="C34" s="7" t="s">
        <v>47</v>
      </c>
      <c r="D34" s="67" t="s">
        <v>26</v>
      </c>
      <c r="F34" s="55">
        <v>31</v>
      </c>
      <c r="G34" s="55">
        <v>29</v>
      </c>
      <c r="H34" s="66">
        <v>30.05</v>
      </c>
      <c r="I34" s="68"/>
      <c r="J34" s="55"/>
    </row>
    <row r="35" spans="1:18" x14ac:dyDescent="0.2">
      <c r="A35" s="42" t="s">
        <v>592</v>
      </c>
      <c r="B35" s="42" t="s">
        <v>593</v>
      </c>
      <c r="C35" s="42" t="s">
        <v>47</v>
      </c>
      <c r="D35" s="67" t="s">
        <v>26</v>
      </c>
      <c r="F35" s="55">
        <v>32</v>
      </c>
      <c r="G35" s="55">
        <v>30</v>
      </c>
      <c r="H35" s="66">
        <v>30.16</v>
      </c>
      <c r="I35" s="55"/>
      <c r="J35" s="55"/>
    </row>
    <row r="36" spans="1:18" x14ac:dyDescent="0.2">
      <c r="A36" s="7" t="s">
        <v>408</v>
      </c>
      <c r="B36" s="7" t="s">
        <v>594</v>
      </c>
      <c r="C36" s="42" t="s">
        <v>47</v>
      </c>
      <c r="D36" s="67" t="s">
        <v>222</v>
      </c>
      <c r="F36" s="55">
        <v>33</v>
      </c>
      <c r="G36" s="55">
        <v>31</v>
      </c>
      <c r="H36" s="66">
        <v>30.26</v>
      </c>
      <c r="I36" s="55">
        <v>16</v>
      </c>
      <c r="J36" s="55"/>
    </row>
    <row r="37" spans="1:18" x14ac:dyDescent="0.2">
      <c r="A37" s="7" t="s">
        <v>595</v>
      </c>
      <c r="B37" s="7" t="s">
        <v>596</v>
      </c>
      <c r="C37" s="7" t="s">
        <v>47</v>
      </c>
      <c r="D37" s="67" t="s">
        <v>23</v>
      </c>
      <c r="F37" s="55">
        <v>34</v>
      </c>
      <c r="G37" s="55">
        <v>32</v>
      </c>
      <c r="H37" s="66">
        <v>30.27</v>
      </c>
      <c r="I37" s="55"/>
      <c r="J37" s="55"/>
    </row>
    <row r="38" spans="1:18" x14ac:dyDescent="0.2">
      <c r="A38" s="42" t="s">
        <v>597</v>
      </c>
      <c r="B38" s="42" t="s">
        <v>503</v>
      </c>
      <c r="C38" s="42" t="s">
        <v>47</v>
      </c>
      <c r="D38" s="67" t="s">
        <v>94</v>
      </c>
      <c r="F38" s="55">
        <v>35</v>
      </c>
      <c r="G38" s="55">
        <v>33</v>
      </c>
      <c r="H38" s="66">
        <v>30.27</v>
      </c>
      <c r="I38" s="68"/>
      <c r="J38" s="55">
        <v>3</v>
      </c>
    </row>
    <row r="39" spans="1:18" x14ac:dyDescent="0.2">
      <c r="A39" s="7" t="s">
        <v>598</v>
      </c>
      <c r="B39" s="7" t="s">
        <v>599</v>
      </c>
      <c r="C39" s="7" t="s">
        <v>589</v>
      </c>
      <c r="D39" s="67" t="s">
        <v>23</v>
      </c>
      <c r="F39" s="55">
        <v>36</v>
      </c>
      <c r="G39" s="55">
        <v>34</v>
      </c>
      <c r="H39" s="66">
        <v>30.3</v>
      </c>
      <c r="I39" s="55"/>
      <c r="J39" s="55"/>
    </row>
    <row r="40" spans="1:18" x14ac:dyDescent="0.2">
      <c r="A40" s="42" t="s">
        <v>600</v>
      </c>
      <c r="B40" s="42" t="s">
        <v>601</v>
      </c>
      <c r="C40" s="42" t="s">
        <v>47</v>
      </c>
      <c r="D40" s="67" t="s">
        <v>222</v>
      </c>
      <c r="F40" s="55">
        <v>37</v>
      </c>
      <c r="G40" s="55">
        <v>35</v>
      </c>
      <c r="H40" s="66">
        <v>30.32</v>
      </c>
      <c r="I40" s="55">
        <v>17</v>
      </c>
      <c r="J40" s="55"/>
    </row>
    <row r="41" spans="1:18" x14ac:dyDescent="0.2">
      <c r="A41" s="42" t="s">
        <v>602</v>
      </c>
      <c r="B41" s="42" t="s">
        <v>470</v>
      </c>
      <c r="C41" s="42" t="s">
        <v>47</v>
      </c>
      <c r="D41" s="67" t="s">
        <v>19</v>
      </c>
      <c r="F41" s="55">
        <v>38</v>
      </c>
      <c r="G41" s="55">
        <v>36</v>
      </c>
      <c r="H41" s="66">
        <v>30.48</v>
      </c>
      <c r="I41" s="55"/>
      <c r="J41" s="55"/>
    </row>
    <row r="42" spans="1:18" x14ac:dyDescent="0.2">
      <c r="A42" s="42" t="s">
        <v>603</v>
      </c>
      <c r="B42" s="42" t="s">
        <v>492</v>
      </c>
      <c r="C42" s="42" t="s">
        <v>47</v>
      </c>
      <c r="D42" s="67" t="s">
        <v>26</v>
      </c>
      <c r="F42" s="55">
        <v>39</v>
      </c>
      <c r="G42" s="55">
        <v>37</v>
      </c>
      <c r="H42" s="66">
        <v>30.54</v>
      </c>
      <c r="I42" s="68"/>
      <c r="J42" s="55"/>
    </row>
    <row r="43" spans="1:18" x14ac:dyDescent="0.2">
      <c r="A43" s="42" t="s">
        <v>604</v>
      </c>
      <c r="B43" s="42" t="s">
        <v>605</v>
      </c>
      <c r="C43" s="42" t="s">
        <v>47</v>
      </c>
      <c r="D43" s="67" t="s">
        <v>222</v>
      </c>
      <c r="F43" s="55">
        <v>40</v>
      </c>
      <c r="G43" s="55">
        <v>38</v>
      </c>
      <c r="H43" s="66">
        <v>30.56</v>
      </c>
      <c r="I43" s="55">
        <v>18</v>
      </c>
      <c r="J43" s="55"/>
    </row>
    <row r="44" spans="1:18" x14ac:dyDescent="0.2">
      <c r="A44" s="42" t="s">
        <v>258</v>
      </c>
      <c r="B44" s="42" t="s">
        <v>606</v>
      </c>
      <c r="C44" s="42" t="s">
        <v>47</v>
      </c>
      <c r="D44" s="67" t="s">
        <v>23</v>
      </c>
      <c r="F44" s="55">
        <v>41</v>
      </c>
      <c r="G44" s="55">
        <v>39</v>
      </c>
      <c r="H44" s="66">
        <v>31.01</v>
      </c>
      <c r="I44" s="55"/>
      <c r="J44" s="55"/>
    </row>
    <row r="45" spans="1:18" x14ac:dyDescent="0.2">
      <c r="A45" s="7" t="s">
        <v>284</v>
      </c>
      <c r="B45" s="7" t="s">
        <v>605</v>
      </c>
      <c r="C45" s="7" t="s">
        <v>57</v>
      </c>
      <c r="D45" s="67" t="s">
        <v>294</v>
      </c>
      <c r="F45" s="55">
        <v>42</v>
      </c>
      <c r="G45" s="55">
        <v>40</v>
      </c>
      <c r="H45" s="66">
        <v>31.03</v>
      </c>
      <c r="I45" s="55">
        <v>19</v>
      </c>
      <c r="J45" s="55"/>
    </row>
    <row r="46" spans="1:18" x14ac:dyDescent="0.2">
      <c r="A46" s="7" t="s">
        <v>248</v>
      </c>
      <c r="B46" s="7" t="s">
        <v>607</v>
      </c>
      <c r="C46" s="7" t="s">
        <v>57</v>
      </c>
      <c r="D46" s="67" t="s">
        <v>268</v>
      </c>
      <c r="F46" s="55">
        <v>43</v>
      </c>
      <c r="G46" s="55">
        <v>41</v>
      </c>
      <c r="H46" s="66">
        <v>31.05</v>
      </c>
      <c r="I46" s="55"/>
      <c r="J46" s="55"/>
    </row>
    <row r="47" spans="1:18" x14ac:dyDescent="0.2">
      <c r="A47" s="42" t="s">
        <v>608</v>
      </c>
      <c r="B47" s="42" t="s">
        <v>609</v>
      </c>
      <c r="C47" s="42" t="s">
        <v>47</v>
      </c>
      <c r="D47" s="67" t="s">
        <v>610</v>
      </c>
      <c r="F47" s="55">
        <v>44</v>
      </c>
      <c r="G47" s="55">
        <v>42</v>
      </c>
      <c r="H47" s="66">
        <v>31.06</v>
      </c>
      <c r="I47" s="55"/>
      <c r="J47" s="55"/>
    </row>
    <row r="48" spans="1:18" x14ac:dyDescent="0.2">
      <c r="A48" s="7" t="s">
        <v>611</v>
      </c>
      <c r="B48" s="7" t="s">
        <v>612</v>
      </c>
      <c r="C48" s="7" t="s">
        <v>59</v>
      </c>
      <c r="D48" s="67" t="s">
        <v>35</v>
      </c>
      <c r="F48" s="55">
        <v>45</v>
      </c>
      <c r="G48" s="55">
        <v>43</v>
      </c>
      <c r="H48" s="66">
        <v>31.08</v>
      </c>
      <c r="I48" s="55">
        <v>20</v>
      </c>
      <c r="J48" s="55"/>
    </row>
    <row r="49" spans="1:10" x14ac:dyDescent="0.2">
      <c r="A49" s="7" t="s">
        <v>497</v>
      </c>
      <c r="B49" s="7" t="s">
        <v>348</v>
      </c>
      <c r="C49" s="7" t="s">
        <v>58</v>
      </c>
      <c r="D49" s="67" t="s">
        <v>110</v>
      </c>
      <c r="F49" s="55">
        <v>46</v>
      </c>
      <c r="G49" s="55">
        <v>44</v>
      </c>
      <c r="H49" s="66">
        <v>31.09</v>
      </c>
      <c r="I49" s="55"/>
      <c r="J49" s="55"/>
    </row>
    <row r="50" spans="1:10" x14ac:dyDescent="0.2">
      <c r="A50" s="7" t="s">
        <v>613</v>
      </c>
      <c r="B50" s="7" t="s">
        <v>512</v>
      </c>
      <c r="C50" s="7" t="s">
        <v>47</v>
      </c>
      <c r="D50" s="67" t="s">
        <v>222</v>
      </c>
      <c r="F50" s="55">
        <v>47</v>
      </c>
      <c r="G50" s="55">
        <v>45</v>
      </c>
      <c r="H50" s="66">
        <v>31.16</v>
      </c>
      <c r="I50" s="55">
        <v>21</v>
      </c>
      <c r="J50" s="55"/>
    </row>
    <row r="51" spans="1:10" x14ac:dyDescent="0.2">
      <c r="A51" s="42" t="s">
        <v>614</v>
      </c>
      <c r="B51" s="42" t="s">
        <v>615</v>
      </c>
      <c r="C51" s="42" t="s">
        <v>47</v>
      </c>
      <c r="D51" s="67" t="s">
        <v>26</v>
      </c>
      <c r="F51" s="55">
        <v>48</v>
      </c>
      <c r="G51" s="55">
        <v>46</v>
      </c>
      <c r="H51" s="66">
        <v>31.18</v>
      </c>
      <c r="I51" s="55"/>
      <c r="J51" s="55"/>
    </row>
    <row r="52" spans="1:10" x14ac:dyDescent="0.2">
      <c r="A52" s="42" t="s">
        <v>108</v>
      </c>
      <c r="B52" s="42" t="s">
        <v>348</v>
      </c>
      <c r="C52" s="7" t="s">
        <v>57</v>
      </c>
      <c r="D52" s="5" t="s">
        <v>18</v>
      </c>
      <c r="F52" s="55">
        <v>49</v>
      </c>
      <c r="G52" s="55"/>
      <c r="H52" s="66">
        <v>31.23</v>
      </c>
      <c r="I52" s="55">
        <v>22</v>
      </c>
      <c r="J52" s="55"/>
    </row>
    <row r="53" spans="1:10" x14ac:dyDescent="0.2">
      <c r="A53" s="42" t="s">
        <v>616</v>
      </c>
      <c r="B53" s="42" t="s">
        <v>601</v>
      </c>
      <c r="C53" s="42" t="s">
        <v>47</v>
      </c>
      <c r="D53" s="67" t="s">
        <v>387</v>
      </c>
      <c r="F53" s="55">
        <v>50</v>
      </c>
      <c r="G53" s="55">
        <v>47</v>
      </c>
      <c r="H53" s="66">
        <v>31.31</v>
      </c>
      <c r="I53" s="55"/>
      <c r="J53" s="55"/>
    </row>
    <row r="54" spans="1:10" x14ac:dyDescent="0.2">
      <c r="A54" s="7" t="s">
        <v>569</v>
      </c>
      <c r="B54" s="7" t="s">
        <v>617</v>
      </c>
      <c r="C54" s="7" t="s">
        <v>589</v>
      </c>
      <c r="D54" s="67" t="s">
        <v>23</v>
      </c>
      <c r="F54" s="55">
        <v>51</v>
      </c>
      <c r="G54" s="55">
        <v>48</v>
      </c>
      <c r="H54" s="66">
        <v>31.33</v>
      </c>
      <c r="I54" s="55"/>
      <c r="J54" s="55"/>
    </row>
    <row r="55" spans="1:10" x14ac:dyDescent="0.2">
      <c r="A55" s="42" t="s">
        <v>618</v>
      </c>
      <c r="B55" s="42" t="s">
        <v>619</v>
      </c>
      <c r="C55" s="42" t="s">
        <v>47</v>
      </c>
      <c r="D55" s="67" t="s">
        <v>236</v>
      </c>
      <c r="F55" s="55">
        <v>52</v>
      </c>
      <c r="G55" s="55">
        <v>49</v>
      </c>
      <c r="H55" s="66">
        <v>31.36</v>
      </c>
      <c r="I55" s="55"/>
      <c r="J55" s="55"/>
    </row>
    <row r="56" spans="1:10" x14ac:dyDescent="0.2">
      <c r="A56" s="7" t="s">
        <v>134</v>
      </c>
      <c r="B56" s="7" t="s">
        <v>360</v>
      </c>
      <c r="C56" s="7" t="s">
        <v>57</v>
      </c>
      <c r="D56" s="67" t="s">
        <v>43</v>
      </c>
      <c r="F56" s="55">
        <v>53</v>
      </c>
      <c r="G56" s="55">
        <v>50</v>
      </c>
      <c r="H56" s="66">
        <v>31.38</v>
      </c>
      <c r="I56" s="55">
        <v>23</v>
      </c>
      <c r="J56" s="55"/>
    </row>
    <row r="57" spans="1:10" x14ac:dyDescent="0.2">
      <c r="A57" s="42" t="s">
        <v>741</v>
      </c>
      <c r="B57" s="42" t="s">
        <v>607</v>
      </c>
      <c r="C57" s="7" t="s">
        <v>57</v>
      </c>
      <c r="D57" s="5" t="s">
        <v>18</v>
      </c>
      <c r="F57" s="55">
        <v>54</v>
      </c>
      <c r="G57" s="55"/>
      <c r="H57" s="66">
        <v>31.39</v>
      </c>
      <c r="I57" s="55">
        <v>24</v>
      </c>
      <c r="J57" s="55"/>
    </row>
    <row r="58" spans="1:10" x14ac:dyDescent="0.2">
      <c r="A58" s="42" t="s">
        <v>742</v>
      </c>
      <c r="B58" s="42" t="s">
        <v>512</v>
      </c>
      <c r="C58" s="7" t="s">
        <v>59</v>
      </c>
      <c r="D58" s="5" t="s">
        <v>743</v>
      </c>
      <c r="F58" s="55">
        <v>55</v>
      </c>
      <c r="G58" s="55"/>
      <c r="H58" s="66">
        <v>31.55</v>
      </c>
      <c r="I58" s="55">
        <v>25</v>
      </c>
      <c r="J58" s="55"/>
    </row>
    <row r="59" spans="1:10" x14ac:dyDescent="0.2">
      <c r="A59" s="42" t="s">
        <v>620</v>
      </c>
      <c r="B59" s="42" t="s">
        <v>621</v>
      </c>
      <c r="C59" s="42" t="s">
        <v>47</v>
      </c>
      <c r="D59" s="67" t="s">
        <v>26</v>
      </c>
      <c r="F59" s="55">
        <v>56</v>
      </c>
      <c r="G59" s="55">
        <v>51</v>
      </c>
      <c r="H59" s="66">
        <v>32.08</v>
      </c>
      <c r="I59" s="55"/>
      <c r="J59" s="55"/>
    </row>
    <row r="60" spans="1:10" x14ac:dyDescent="0.2">
      <c r="A60" s="7" t="s">
        <v>622</v>
      </c>
      <c r="B60" s="7" t="s">
        <v>554</v>
      </c>
      <c r="C60" s="7" t="s">
        <v>58</v>
      </c>
      <c r="D60" s="67" t="s">
        <v>27</v>
      </c>
      <c r="F60" s="55">
        <v>57</v>
      </c>
      <c r="G60" s="55">
        <v>52</v>
      </c>
      <c r="H60" s="66">
        <v>32.14</v>
      </c>
      <c r="I60" s="55"/>
      <c r="J60" s="55"/>
    </row>
    <row r="61" spans="1:10" x14ac:dyDescent="0.2">
      <c r="A61" s="7" t="s">
        <v>623</v>
      </c>
      <c r="B61" s="7" t="s">
        <v>360</v>
      </c>
      <c r="C61" s="42" t="s">
        <v>47</v>
      </c>
      <c r="D61" s="67" t="s">
        <v>26</v>
      </c>
      <c r="F61" s="55">
        <v>58</v>
      </c>
      <c r="G61" s="55">
        <v>53</v>
      </c>
      <c r="H61" s="66">
        <v>32.159999999999997</v>
      </c>
      <c r="I61" s="55"/>
      <c r="J61" s="55"/>
    </row>
    <row r="62" spans="1:10" x14ac:dyDescent="0.2">
      <c r="A62" s="42" t="s">
        <v>624</v>
      </c>
      <c r="B62" s="42" t="s">
        <v>599</v>
      </c>
      <c r="C62" s="42" t="s">
        <v>47</v>
      </c>
      <c r="D62" s="67" t="s">
        <v>387</v>
      </c>
      <c r="F62" s="55">
        <v>59</v>
      </c>
      <c r="G62" s="55">
        <v>54</v>
      </c>
      <c r="H62" s="66">
        <v>32.200000000000003</v>
      </c>
      <c r="I62" s="55"/>
      <c r="J62" s="55"/>
    </row>
    <row r="63" spans="1:10" x14ac:dyDescent="0.2">
      <c r="A63" s="42" t="s">
        <v>105</v>
      </c>
      <c r="B63" s="42" t="s">
        <v>625</v>
      </c>
      <c r="C63" s="42" t="s">
        <v>58</v>
      </c>
      <c r="D63" s="67" t="s">
        <v>19</v>
      </c>
      <c r="F63" s="55">
        <v>60</v>
      </c>
      <c r="G63" s="55">
        <v>55</v>
      </c>
      <c r="H63" s="66">
        <v>32.22</v>
      </c>
      <c r="I63" s="55">
        <v>26</v>
      </c>
      <c r="J63" s="55"/>
    </row>
    <row r="64" spans="1:10" x14ac:dyDescent="0.2">
      <c r="A64" s="7" t="s">
        <v>626</v>
      </c>
      <c r="B64" s="7" t="s">
        <v>447</v>
      </c>
      <c r="C64" s="7" t="s">
        <v>47</v>
      </c>
      <c r="D64" s="67" t="s">
        <v>23</v>
      </c>
      <c r="F64" s="55">
        <v>61</v>
      </c>
      <c r="G64" s="55">
        <v>56</v>
      </c>
      <c r="H64" s="66">
        <v>32.24</v>
      </c>
      <c r="I64" s="55"/>
      <c r="J64" s="55"/>
    </row>
    <row r="65" spans="1:10" x14ac:dyDescent="0.2">
      <c r="A65" s="7" t="s">
        <v>627</v>
      </c>
      <c r="B65" s="7" t="s">
        <v>348</v>
      </c>
      <c r="C65" s="42" t="s">
        <v>47</v>
      </c>
      <c r="D65" s="67" t="s">
        <v>35</v>
      </c>
      <c r="F65" s="55">
        <v>62</v>
      </c>
      <c r="G65" s="55">
        <v>57</v>
      </c>
      <c r="H65" s="66">
        <v>32.28</v>
      </c>
      <c r="I65" s="55">
        <v>27</v>
      </c>
      <c r="J65" s="55"/>
    </row>
    <row r="66" spans="1:10" x14ac:dyDescent="0.2">
      <c r="A66" s="7" t="s">
        <v>437</v>
      </c>
      <c r="B66" s="7" t="s">
        <v>605</v>
      </c>
      <c r="C66" s="7" t="s">
        <v>57</v>
      </c>
      <c r="D66" s="67" t="s">
        <v>40</v>
      </c>
      <c r="F66" s="55">
        <v>63</v>
      </c>
      <c r="G66" s="55">
        <v>58</v>
      </c>
      <c r="H66" s="66">
        <v>32.31</v>
      </c>
      <c r="I66" s="55">
        <v>28</v>
      </c>
      <c r="J66" s="55"/>
    </row>
    <row r="67" spans="1:10" x14ac:dyDescent="0.2">
      <c r="A67" s="42" t="s">
        <v>235</v>
      </c>
      <c r="B67" s="42" t="s">
        <v>628</v>
      </c>
      <c r="C67" s="42" t="s">
        <v>58</v>
      </c>
      <c r="D67" s="67" t="s">
        <v>123</v>
      </c>
      <c r="F67" s="55">
        <v>64</v>
      </c>
      <c r="G67" s="55">
        <v>59</v>
      </c>
      <c r="H67" s="66">
        <v>32.4</v>
      </c>
      <c r="I67" s="55"/>
      <c r="J67" s="55"/>
    </row>
    <row r="68" spans="1:10" x14ac:dyDescent="0.2">
      <c r="A68" s="7" t="s">
        <v>570</v>
      </c>
      <c r="B68" s="7" t="s">
        <v>629</v>
      </c>
      <c r="C68" s="7" t="s">
        <v>59</v>
      </c>
      <c r="D68" s="67" t="s">
        <v>17</v>
      </c>
      <c r="F68" s="55">
        <v>65</v>
      </c>
      <c r="G68" s="55">
        <v>60</v>
      </c>
      <c r="H68" s="66">
        <v>32.42</v>
      </c>
      <c r="I68" s="55"/>
      <c r="J68" s="55"/>
    </row>
    <row r="69" spans="1:10" x14ac:dyDescent="0.2">
      <c r="A69" s="42" t="s">
        <v>630</v>
      </c>
      <c r="B69" s="42" t="s">
        <v>631</v>
      </c>
      <c r="C69" s="42" t="s">
        <v>57</v>
      </c>
      <c r="D69" s="67" t="s">
        <v>27</v>
      </c>
      <c r="F69" s="55">
        <v>66</v>
      </c>
      <c r="G69" s="55">
        <v>61</v>
      </c>
      <c r="H69" s="66">
        <v>32.46</v>
      </c>
      <c r="I69" s="55">
        <v>29</v>
      </c>
      <c r="J69" s="55"/>
    </row>
    <row r="70" spans="1:10" x14ac:dyDescent="0.2">
      <c r="A70" s="7" t="s">
        <v>342</v>
      </c>
      <c r="B70" s="7" t="s">
        <v>632</v>
      </c>
      <c r="C70" s="7" t="s">
        <v>589</v>
      </c>
      <c r="D70" s="67" t="s">
        <v>19</v>
      </c>
      <c r="F70" s="55">
        <v>67</v>
      </c>
      <c r="G70" s="55">
        <v>62</v>
      </c>
      <c r="H70" s="66">
        <v>32.5</v>
      </c>
      <c r="I70" s="55">
        <v>30</v>
      </c>
      <c r="J70" s="55"/>
    </row>
    <row r="71" spans="1:10" x14ac:dyDescent="0.2">
      <c r="A71" s="42" t="s">
        <v>633</v>
      </c>
      <c r="B71" s="42" t="s">
        <v>634</v>
      </c>
      <c r="C71" s="42" t="s">
        <v>47</v>
      </c>
      <c r="D71" s="67" t="s">
        <v>94</v>
      </c>
      <c r="F71" s="55">
        <v>68</v>
      </c>
      <c r="G71" s="55">
        <v>63</v>
      </c>
      <c r="H71" s="66">
        <v>32.54</v>
      </c>
      <c r="I71" s="55"/>
      <c r="J71" s="55">
        <v>4</v>
      </c>
    </row>
    <row r="72" spans="1:10" x14ac:dyDescent="0.2">
      <c r="A72" s="67" t="s">
        <v>635</v>
      </c>
      <c r="B72" s="67" t="s">
        <v>457</v>
      </c>
      <c r="C72" s="42" t="s">
        <v>47</v>
      </c>
      <c r="D72" s="67" t="s">
        <v>16</v>
      </c>
      <c r="F72" s="55">
        <v>69</v>
      </c>
      <c r="G72" s="55">
        <v>64</v>
      </c>
      <c r="H72" s="66">
        <v>32.549999999999997</v>
      </c>
      <c r="I72" s="55"/>
      <c r="J72" s="55"/>
    </row>
    <row r="73" spans="1:10" x14ac:dyDescent="0.2">
      <c r="A73" s="42" t="s">
        <v>636</v>
      </c>
      <c r="B73" s="42" t="s">
        <v>564</v>
      </c>
      <c r="C73" s="42" t="s">
        <v>47</v>
      </c>
      <c r="D73" s="67" t="s">
        <v>26</v>
      </c>
      <c r="F73" s="55">
        <v>70</v>
      </c>
      <c r="G73" s="55">
        <v>65</v>
      </c>
      <c r="H73" s="66">
        <v>32.590000000000003</v>
      </c>
      <c r="I73" s="55"/>
      <c r="J73" s="55"/>
    </row>
    <row r="74" spans="1:10" x14ac:dyDescent="0.2">
      <c r="A74" s="7" t="s">
        <v>637</v>
      </c>
      <c r="B74" s="7" t="s">
        <v>638</v>
      </c>
      <c r="C74" s="7" t="s">
        <v>47</v>
      </c>
      <c r="D74" s="67" t="s">
        <v>43</v>
      </c>
      <c r="F74" s="55">
        <v>71</v>
      </c>
      <c r="G74" s="55">
        <v>66</v>
      </c>
      <c r="H74" s="66">
        <v>33.020000000000003</v>
      </c>
      <c r="I74" s="55">
        <v>31</v>
      </c>
      <c r="J74" s="55"/>
    </row>
    <row r="75" spans="1:10" x14ac:dyDescent="0.2">
      <c r="A75" s="42" t="s">
        <v>258</v>
      </c>
      <c r="B75" s="42" t="s">
        <v>501</v>
      </c>
      <c r="C75" s="42" t="s">
        <v>47</v>
      </c>
      <c r="D75" s="67" t="s">
        <v>26</v>
      </c>
      <c r="F75" s="55">
        <v>72</v>
      </c>
      <c r="G75" s="55">
        <v>67</v>
      </c>
      <c r="H75" s="66">
        <v>33.03</v>
      </c>
      <c r="I75" s="68"/>
      <c r="J75" s="55"/>
    </row>
    <row r="76" spans="1:10" x14ac:dyDescent="0.2">
      <c r="A76" s="42" t="s">
        <v>639</v>
      </c>
      <c r="B76" s="42" t="s">
        <v>640</v>
      </c>
      <c r="C76" s="42" t="s">
        <v>47</v>
      </c>
      <c r="D76" s="67" t="s">
        <v>26</v>
      </c>
      <c r="F76" s="55">
        <v>73</v>
      </c>
      <c r="G76" s="55">
        <v>68</v>
      </c>
      <c r="H76" s="66">
        <v>33.11</v>
      </c>
      <c r="I76" s="55"/>
      <c r="J76" s="55"/>
    </row>
    <row r="77" spans="1:10" x14ac:dyDescent="0.2">
      <c r="A77" s="42" t="s">
        <v>641</v>
      </c>
      <c r="B77" s="42" t="s">
        <v>642</v>
      </c>
      <c r="C77" s="7" t="s">
        <v>57</v>
      </c>
      <c r="D77" s="67" t="s">
        <v>123</v>
      </c>
      <c r="F77" s="55">
        <v>74</v>
      </c>
      <c r="G77" s="55">
        <v>69</v>
      </c>
      <c r="H77" s="66">
        <v>33.14</v>
      </c>
      <c r="I77" s="55">
        <v>32</v>
      </c>
      <c r="J77" s="55"/>
    </row>
    <row r="78" spans="1:10" x14ac:dyDescent="0.2">
      <c r="A78" s="42" t="s">
        <v>643</v>
      </c>
      <c r="B78" s="42" t="s">
        <v>644</v>
      </c>
      <c r="C78" s="7" t="s">
        <v>58</v>
      </c>
      <c r="D78" s="67" t="s">
        <v>44</v>
      </c>
      <c r="F78" s="55">
        <v>75</v>
      </c>
      <c r="G78" s="55">
        <v>70</v>
      </c>
      <c r="H78" s="66">
        <v>33.35</v>
      </c>
      <c r="I78" s="55"/>
      <c r="J78" s="55"/>
    </row>
    <row r="79" spans="1:10" x14ac:dyDescent="0.2">
      <c r="A79" s="42" t="s">
        <v>495</v>
      </c>
      <c r="B79" s="42" t="s">
        <v>645</v>
      </c>
      <c r="C79" s="42" t="s">
        <v>47</v>
      </c>
      <c r="D79" s="67" t="s">
        <v>94</v>
      </c>
      <c r="F79" s="55">
        <v>76</v>
      </c>
      <c r="G79" s="55">
        <v>71</v>
      </c>
      <c r="H79" s="66">
        <v>33.42</v>
      </c>
      <c r="I79" s="55"/>
      <c r="J79" s="55">
        <v>5</v>
      </c>
    </row>
    <row r="80" spans="1:10" x14ac:dyDescent="0.2">
      <c r="A80" s="42" t="s">
        <v>256</v>
      </c>
      <c r="B80" s="42" t="s">
        <v>646</v>
      </c>
      <c r="C80" s="42" t="s">
        <v>47</v>
      </c>
      <c r="D80" s="67" t="s">
        <v>26</v>
      </c>
      <c r="F80" s="55">
        <v>77</v>
      </c>
      <c r="G80" s="55">
        <v>72</v>
      </c>
      <c r="H80" s="66">
        <v>33.46</v>
      </c>
      <c r="I80" s="55"/>
      <c r="J80" s="55"/>
    </row>
    <row r="81" spans="1:18" x14ac:dyDescent="0.2">
      <c r="A81" s="42" t="s">
        <v>647</v>
      </c>
      <c r="B81" s="42" t="s">
        <v>631</v>
      </c>
      <c r="C81" s="42" t="s">
        <v>47</v>
      </c>
      <c r="D81" s="67" t="s">
        <v>35</v>
      </c>
      <c r="F81" s="55">
        <v>78</v>
      </c>
      <c r="G81" s="55">
        <v>73</v>
      </c>
      <c r="H81" s="66">
        <v>33.53</v>
      </c>
      <c r="I81" s="55">
        <v>33</v>
      </c>
      <c r="J81" s="55"/>
    </row>
    <row r="82" spans="1:18" x14ac:dyDescent="0.2">
      <c r="A82" s="7" t="s">
        <v>648</v>
      </c>
      <c r="B82" s="7" t="s">
        <v>649</v>
      </c>
      <c r="C82" s="7" t="s">
        <v>59</v>
      </c>
      <c r="D82" s="67" t="s">
        <v>23</v>
      </c>
      <c r="F82" s="55">
        <v>79</v>
      </c>
      <c r="G82" s="55">
        <v>74</v>
      </c>
      <c r="H82" s="66">
        <v>33.54</v>
      </c>
      <c r="I82" s="55"/>
      <c r="J82" s="55"/>
    </row>
    <row r="83" spans="1:18" x14ac:dyDescent="0.2">
      <c r="A83" s="42" t="s">
        <v>650</v>
      </c>
      <c r="B83" s="42" t="s">
        <v>651</v>
      </c>
      <c r="C83" s="42" t="s">
        <v>47</v>
      </c>
      <c r="D83" s="67" t="s">
        <v>23</v>
      </c>
      <c r="F83" s="55">
        <v>80</v>
      </c>
      <c r="G83" s="55">
        <v>75</v>
      </c>
      <c r="H83" s="66">
        <v>33.57</v>
      </c>
      <c r="I83" s="55"/>
      <c r="J83" s="55"/>
    </row>
    <row r="84" spans="1:18" x14ac:dyDescent="0.2">
      <c r="A84" s="42" t="s">
        <v>652</v>
      </c>
      <c r="B84" s="42" t="s">
        <v>348</v>
      </c>
      <c r="C84" s="42" t="s">
        <v>47</v>
      </c>
      <c r="D84" s="67" t="s">
        <v>26</v>
      </c>
      <c r="F84" s="55">
        <v>81</v>
      </c>
      <c r="G84" s="55">
        <v>76</v>
      </c>
      <c r="H84" s="66">
        <v>33.58</v>
      </c>
      <c r="I84" s="55"/>
      <c r="J84" s="55"/>
      <c r="L84" s="64"/>
      <c r="M84" s="64"/>
      <c r="N84"/>
      <c r="O84"/>
      <c r="P84"/>
      <c r="Q84"/>
      <c r="R84" s="65"/>
    </row>
    <row r="85" spans="1:18" x14ac:dyDescent="0.2">
      <c r="A85" s="7" t="s">
        <v>653</v>
      </c>
      <c r="B85" s="7" t="s">
        <v>654</v>
      </c>
      <c r="C85" s="7" t="s">
        <v>47</v>
      </c>
      <c r="D85" s="67" t="s">
        <v>26</v>
      </c>
      <c r="F85" s="55">
        <v>82</v>
      </c>
      <c r="G85" s="55">
        <v>77</v>
      </c>
      <c r="H85" s="66">
        <v>34.020000000000003</v>
      </c>
      <c r="I85" s="55"/>
      <c r="J85" s="55"/>
      <c r="L85" s="64"/>
      <c r="M85" s="64"/>
      <c r="N85"/>
      <c r="O85"/>
      <c r="P85"/>
      <c r="Q85"/>
      <c r="R85" s="65"/>
    </row>
    <row r="86" spans="1:18" x14ac:dyDescent="0.2">
      <c r="A86" s="7" t="s">
        <v>655</v>
      </c>
      <c r="B86" s="7" t="s">
        <v>552</v>
      </c>
      <c r="C86" s="7" t="s">
        <v>59</v>
      </c>
      <c r="D86" s="67" t="s">
        <v>43</v>
      </c>
      <c r="F86" s="55">
        <v>83</v>
      </c>
      <c r="G86" s="55">
        <v>78</v>
      </c>
      <c r="H86" s="66">
        <v>34.03</v>
      </c>
      <c r="I86" s="55">
        <v>34</v>
      </c>
      <c r="J86" s="55"/>
      <c r="L86" s="64"/>
      <c r="M86" s="64"/>
      <c r="N86"/>
      <c r="O86"/>
      <c r="P86"/>
      <c r="Q86"/>
      <c r="R86" s="65"/>
    </row>
    <row r="87" spans="1:18" x14ac:dyDescent="0.2">
      <c r="A87" s="7" t="s">
        <v>656</v>
      </c>
      <c r="B87" s="7" t="s">
        <v>530</v>
      </c>
      <c r="C87" s="7" t="s">
        <v>47</v>
      </c>
      <c r="D87" s="67" t="s">
        <v>23</v>
      </c>
      <c r="F87" s="55">
        <v>84</v>
      </c>
      <c r="G87" s="55">
        <v>79</v>
      </c>
      <c r="H87" s="66">
        <v>34.08</v>
      </c>
      <c r="I87" s="55"/>
      <c r="J87" s="55"/>
      <c r="L87" s="64"/>
      <c r="M87" s="64"/>
      <c r="N87"/>
      <c r="O87"/>
      <c r="P87"/>
      <c r="Q87"/>
      <c r="R87" s="65"/>
    </row>
    <row r="88" spans="1:18" x14ac:dyDescent="0.2">
      <c r="A88" s="7" t="s">
        <v>657</v>
      </c>
      <c r="B88" s="7" t="s">
        <v>658</v>
      </c>
      <c r="C88" s="7" t="s">
        <v>58</v>
      </c>
      <c r="D88" s="67" t="s">
        <v>415</v>
      </c>
      <c r="F88" s="55">
        <v>85</v>
      </c>
      <c r="G88" s="55">
        <v>80</v>
      </c>
      <c r="H88" s="66">
        <v>34.119999999999997</v>
      </c>
      <c r="I88" s="55">
        <v>35</v>
      </c>
      <c r="J88" s="55"/>
      <c r="L88" s="64"/>
      <c r="M88" s="64"/>
      <c r="N88"/>
      <c r="O88"/>
      <c r="P88"/>
      <c r="Q88"/>
      <c r="R88" s="65"/>
    </row>
    <row r="89" spans="1:18" x14ac:dyDescent="0.2">
      <c r="A89" s="7" t="s">
        <v>659</v>
      </c>
      <c r="B89" s="7" t="s">
        <v>660</v>
      </c>
      <c r="C89" s="7" t="s">
        <v>58</v>
      </c>
      <c r="D89" s="67" t="s">
        <v>294</v>
      </c>
      <c r="F89" s="55">
        <v>86</v>
      </c>
      <c r="G89" s="55">
        <v>81</v>
      </c>
      <c r="H89" s="66">
        <v>34.159999999999997</v>
      </c>
      <c r="I89" s="55">
        <v>36</v>
      </c>
      <c r="J89" s="55"/>
      <c r="L89" s="64"/>
      <c r="M89" s="64"/>
      <c r="N89"/>
      <c r="O89"/>
      <c r="P89"/>
      <c r="Q89"/>
      <c r="R89" s="65"/>
    </row>
    <row r="90" spans="1:18" x14ac:dyDescent="0.2">
      <c r="A90" s="7" t="s">
        <v>509</v>
      </c>
      <c r="B90" s="7" t="s">
        <v>554</v>
      </c>
      <c r="C90" s="7" t="s">
        <v>589</v>
      </c>
      <c r="D90" s="67" t="s">
        <v>123</v>
      </c>
      <c r="F90" s="55">
        <v>87</v>
      </c>
      <c r="G90" s="55">
        <v>82</v>
      </c>
      <c r="H90" s="66">
        <v>34.229999999999997</v>
      </c>
      <c r="I90" s="55"/>
      <c r="J90" s="55"/>
      <c r="L90" s="64"/>
      <c r="M90" s="64"/>
      <c r="N90"/>
      <c r="O90"/>
      <c r="P90"/>
      <c r="Q90"/>
      <c r="R90" s="65"/>
    </row>
    <row r="91" spans="1:18" x14ac:dyDescent="0.2">
      <c r="A91" s="7" t="s">
        <v>661</v>
      </c>
      <c r="B91" s="7" t="s">
        <v>662</v>
      </c>
      <c r="C91" s="7" t="s">
        <v>58</v>
      </c>
      <c r="D91" s="67" t="s">
        <v>17</v>
      </c>
      <c r="F91" s="55">
        <v>88</v>
      </c>
      <c r="G91" s="55">
        <v>83</v>
      </c>
      <c r="H91" s="66">
        <v>34.270000000000003</v>
      </c>
      <c r="I91" s="55">
        <v>37</v>
      </c>
      <c r="J91" s="55"/>
      <c r="L91" s="64"/>
      <c r="M91" s="64"/>
      <c r="N91"/>
      <c r="O91"/>
      <c r="P91"/>
      <c r="Q91"/>
      <c r="R91" s="65"/>
    </row>
    <row r="92" spans="1:18" x14ac:dyDescent="0.2">
      <c r="A92" s="42" t="s">
        <v>663</v>
      </c>
      <c r="B92" s="42" t="s">
        <v>664</v>
      </c>
      <c r="C92" s="42" t="s">
        <v>57</v>
      </c>
      <c r="D92" s="67" t="s">
        <v>177</v>
      </c>
      <c r="F92" s="55">
        <v>89</v>
      </c>
      <c r="G92" s="55">
        <v>84</v>
      </c>
      <c r="H92" s="66">
        <v>34.299999999999997</v>
      </c>
      <c r="I92" s="55"/>
      <c r="J92" s="55"/>
      <c r="L92" s="64"/>
      <c r="M92" s="64"/>
      <c r="N92"/>
      <c r="O92"/>
      <c r="P92"/>
      <c r="Q92"/>
      <c r="R92" s="65"/>
    </row>
    <row r="93" spans="1:18" x14ac:dyDescent="0.2">
      <c r="A93" s="42" t="s">
        <v>744</v>
      </c>
      <c r="B93" s="42" t="s">
        <v>638</v>
      </c>
      <c r="C93" s="7" t="s">
        <v>59</v>
      </c>
      <c r="D93" s="5" t="s">
        <v>18</v>
      </c>
      <c r="F93" s="55">
        <v>90</v>
      </c>
      <c r="G93" s="55"/>
      <c r="H93" s="66">
        <v>34.36</v>
      </c>
      <c r="I93" s="55">
        <v>38</v>
      </c>
      <c r="J93" s="55"/>
      <c r="L93" s="64"/>
      <c r="M93" s="64"/>
      <c r="N93"/>
      <c r="O93"/>
      <c r="P93"/>
      <c r="Q93"/>
      <c r="R93" s="65"/>
    </row>
    <row r="94" spans="1:18" x14ac:dyDescent="0.2">
      <c r="A94" s="7" t="s">
        <v>258</v>
      </c>
      <c r="B94" s="7" t="s">
        <v>279</v>
      </c>
      <c r="C94" s="7" t="s">
        <v>589</v>
      </c>
      <c r="D94" s="67" t="s">
        <v>23</v>
      </c>
      <c r="F94" s="55">
        <v>91</v>
      </c>
      <c r="G94" s="55">
        <v>85</v>
      </c>
      <c r="H94" s="66">
        <v>34.4</v>
      </c>
      <c r="I94" s="55"/>
      <c r="J94" s="55"/>
      <c r="L94" s="64"/>
      <c r="M94" s="64"/>
      <c r="N94"/>
      <c r="O94"/>
      <c r="P94"/>
      <c r="Q94"/>
      <c r="R94" s="65"/>
    </row>
    <row r="95" spans="1:18" x14ac:dyDescent="0.2">
      <c r="A95" s="7" t="s">
        <v>360</v>
      </c>
      <c r="B95" s="7" t="s">
        <v>599</v>
      </c>
      <c r="C95" s="7" t="s">
        <v>60</v>
      </c>
      <c r="D95" s="67" t="s">
        <v>222</v>
      </c>
      <c r="F95" s="55">
        <v>92</v>
      </c>
      <c r="G95" s="55">
        <v>86</v>
      </c>
      <c r="H95" s="66">
        <v>34.409999999999997</v>
      </c>
      <c r="I95" s="55">
        <v>39</v>
      </c>
      <c r="J95" s="55"/>
      <c r="L95" s="64"/>
      <c r="M95" s="64"/>
      <c r="N95"/>
      <c r="O95"/>
      <c r="P95"/>
      <c r="Q95"/>
      <c r="R95" s="65"/>
    </row>
    <row r="96" spans="1:18" x14ac:dyDescent="0.2">
      <c r="A96" s="7" t="s">
        <v>403</v>
      </c>
      <c r="B96" s="7" t="s">
        <v>665</v>
      </c>
      <c r="C96" s="7" t="s">
        <v>59</v>
      </c>
      <c r="D96" s="67" t="s">
        <v>27</v>
      </c>
      <c r="F96" s="55">
        <v>93</v>
      </c>
      <c r="G96" s="55">
        <v>87</v>
      </c>
      <c r="H96" s="66">
        <v>34.520000000000003</v>
      </c>
      <c r="I96" s="55">
        <v>40</v>
      </c>
      <c r="J96" s="55"/>
      <c r="L96" s="64"/>
      <c r="M96" s="64"/>
      <c r="N96"/>
      <c r="O96"/>
      <c r="P96"/>
      <c r="Q96"/>
      <c r="R96" s="65"/>
    </row>
    <row r="97" spans="1:18" x14ac:dyDescent="0.2">
      <c r="A97" s="7" t="s">
        <v>188</v>
      </c>
      <c r="B97" s="7" t="s">
        <v>612</v>
      </c>
      <c r="C97" s="7" t="s">
        <v>47</v>
      </c>
      <c r="D97" s="67" t="s">
        <v>123</v>
      </c>
      <c r="F97" s="55">
        <v>94</v>
      </c>
      <c r="G97" s="55">
        <v>88</v>
      </c>
      <c r="H97" s="66">
        <v>34.57</v>
      </c>
      <c r="I97" s="55"/>
      <c r="J97" s="55"/>
      <c r="L97" s="64"/>
      <c r="M97" s="64"/>
      <c r="N97"/>
      <c r="O97"/>
      <c r="P97"/>
      <c r="Q97"/>
      <c r="R97" s="65"/>
    </row>
    <row r="98" spans="1:18" x14ac:dyDescent="0.2">
      <c r="A98" s="7" t="s">
        <v>188</v>
      </c>
      <c r="B98" s="7" t="s">
        <v>666</v>
      </c>
      <c r="C98" s="7" t="s">
        <v>47</v>
      </c>
      <c r="D98" s="67" t="s">
        <v>26</v>
      </c>
      <c r="F98" s="55">
        <v>95</v>
      </c>
      <c r="G98" s="55">
        <v>89</v>
      </c>
      <c r="H98" s="66">
        <v>35.04</v>
      </c>
      <c r="I98" s="55"/>
      <c r="J98" s="55"/>
      <c r="L98" s="64"/>
      <c r="M98" s="64"/>
      <c r="N98"/>
      <c r="O98"/>
      <c r="P98"/>
      <c r="Q98"/>
      <c r="R98" s="65"/>
    </row>
    <row r="99" spans="1:18" x14ac:dyDescent="0.2">
      <c r="A99" s="7" t="s">
        <v>667</v>
      </c>
      <c r="B99" s="7" t="s">
        <v>668</v>
      </c>
      <c r="C99" s="7" t="s">
        <v>589</v>
      </c>
      <c r="D99" s="67" t="s">
        <v>43</v>
      </c>
      <c r="F99" s="55">
        <v>96</v>
      </c>
      <c r="G99" s="55">
        <v>90</v>
      </c>
      <c r="H99" s="66">
        <v>35.07</v>
      </c>
      <c r="I99" s="55">
        <v>41</v>
      </c>
      <c r="J99" s="55"/>
      <c r="L99" s="64"/>
      <c r="M99" s="64"/>
      <c r="N99"/>
      <c r="O99"/>
      <c r="P99"/>
      <c r="Q99"/>
      <c r="R99" s="65"/>
    </row>
    <row r="100" spans="1:18" x14ac:dyDescent="0.2">
      <c r="A100" s="42" t="s">
        <v>669</v>
      </c>
      <c r="B100" s="42" t="s">
        <v>629</v>
      </c>
      <c r="C100" s="42" t="s">
        <v>47</v>
      </c>
      <c r="D100" s="67" t="s">
        <v>35</v>
      </c>
      <c r="F100" s="55">
        <v>97</v>
      </c>
      <c r="G100" s="55">
        <v>91</v>
      </c>
      <c r="H100" s="66">
        <v>35.090000000000003</v>
      </c>
      <c r="I100" s="55">
        <v>42</v>
      </c>
      <c r="J100" s="55"/>
      <c r="L100" s="64"/>
      <c r="M100" s="64"/>
      <c r="N100"/>
      <c r="O100"/>
      <c r="P100"/>
      <c r="Q100"/>
      <c r="R100" s="65"/>
    </row>
    <row r="101" spans="1:18" x14ac:dyDescent="0.2">
      <c r="A101" s="42" t="s">
        <v>670</v>
      </c>
      <c r="B101" s="42" t="s">
        <v>671</v>
      </c>
      <c r="C101" s="42" t="s">
        <v>47</v>
      </c>
      <c r="D101" s="67" t="s">
        <v>35</v>
      </c>
      <c r="F101" s="55">
        <v>98</v>
      </c>
      <c r="G101" s="55">
        <v>92</v>
      </c>
      <c r="H101" s="66">
        <v>35.1</v>
      </c>
      <c r="I101" s="55">
        <v>43</v>
      </c>
      <c r="J101" s="55"/>
      <c r="L101" s="64"/>
      <c r="M101" s="64"/>
      <c r="N101"/>
      <c r="O101"/>
      <c r="P101"/>
      <c r="Q101"/>
      <c r="R101" s="65"/>
    </row>
    <row r="102" spans="1:18" x14ac:dyDescent="0.2">
      <c r="A102" s="7" t="s">
        <v>672</v>
      </c>
      <c r="B102" s="7" t="s">
        <v>673</v>
      </c>
      <c r="C102" s="7" t="s">
        <v>47</v>
      </c>
      <c r="D102" s="67" t="s">
        <v>236</v>
      </c>
      <c r="F102" s="55">
        <v>99</v>
      </c>
      <c r="G102" s="55">
        <v>93</v>
      </c>
      <c r="H102" s="66">
        <v>35.11</v>
      </c>
      <c r="I102" s="55"/>
      <c r="J102" s="55"/>
      <c r="L102" s="64"/>
      <c r="M102" s="64"/>
      <c r="N102"/>
      <c r="O102"/>
      <c r="P102"/>
      <c r="Q102"/>
      <c r="R102" s="65"/>
    </row>
    <row r="103" spans="1:18" x14ac:dyDescent="0.2">
      <c r="A103" s="42" t="s">
        <v>674</v>
      </c>
      <c r="B103" s="42" t="s">
        <v>665</v>
      </c>
      <c r="C103" s="42" t="s">
        <v>47</v>
      </c>
      <c r="D103" s="67" t="s">
        <v>294</v>
      </c>
      <c r="F103" s="55">
        <v>100</v>
      </c>
      <c r="G103" s="55">
        <v>94</v>
      </c>
      <c r="H103" s="66">
        <v>35.24</v>
      </c>
      <c r="I103" s="55">
        <v>44</v>
      </c>
      <c r="J103" s="55"/>
      <c r="L103" s="64"/>
      <c r="M103" s="64"/>
      <c r="N103"/>
      <c r="O103"/>
      <c r="P103"/>
      <c r="Q103"/>
      <c r="R103" s="65"/>
    </row>
    <row r="104" spans="1:18" x14ac:dyDescent="0.2">
      <c r="A104" s="7" t="s">
        <v>675</v>
      </c>
      <c r="B104" s="7" t="s">
        <v>676</v>
      </c>
      <c r="C104" s="42" t="s">
        <v>47</v>
      </c>
      <c r="D104" s="67" t="s">
        <v>16</v>
      </c>
      <c r="F104" s="55">
        <v>101</v>
      </c>
      <c r="G104" s="55">
        <v>95</v>
      </c>
      <c r="H104" s="66">
        <v>35.36</v>
      </c>
      <c r="I104" s="55"/>
      <c r="J104" s="55"/>
      <c r="L104" s="64"/>
      <c r="M104" s="64"/>
      <c r="N104"/>
      <c r="O104"/>
      <c r="P104"/>
      <c r="Q104"/>
      <c r="R104" s="65"/>
    </row>
    <row r="105" spans="1:18" x14ac:dyDescent="0.2">
      <c r="A105" s="7" t="s">
        <v>677</v>
      </c>
      <c r="B105" s="7" t="s">
        <v>678</v>
      </c>
      <c r="C105" s="7" t="s">
        <v>60</v>
      </c>
      <c r="D105" s="67" t="s">
        <v>17</v>
      </c>
      <c r="F105" s="55">
        <v>102</v>
      </c>
      <c r="G105" s="55">
        <v>96</v>
      </c>
      <c r="H105" s="66">
        <v>35.369999999999997</v>
      </c>
      <c r="I105" s="55">
        <v>45</v>
      </c>
      <c r="J105" s="55"/>
      <c r="L105" s="64"/>
      <c r="M105" s="64"/>
      <c r="N105"/>
      <c r="O105"/>
      <c r="P105"/>
      <c r="Q105"/>
      <c r="R105" s="65"/>
    </row>
    <row r="106" spans="1:18" x14ac:dyDescent="0.2">
      <c r="A106" s="7" t="s">
        <v>679</v>
      </c>
      <c r="B106" s="7" t="s">
        <v>628</v>
      </c>
      <c r="C106" s="7" t="s">
        <v>60</v>
      </c>
      <c r="D106" s="67" t="s">
        <v>43</v>
      </c>
      <c r="F106" s="55">
        <v>103</v>
      </c>
      <c r="G106" s="55">
        <v>97</v>
      </c>
      <c r="H106" s="66">
        <v>35.39</v>
      </c>
      <c r="I106" s="55">
        <v>46</v>
      </c>
      <c r="J106" s="55"/>
      <c r="L106" s="64"/>
      <c r="M106" s="64"/>
      <c r="N106"/>
      <c r="O106"/>
      <c r="P106"/>
      <c r="Q106"/>
      <c r="R106" s="65"/>
    </row>
    <row r="107" spans="1:18" x14ac:dyDescent="0.2">
      <c r="A107" s="7" t="s">
        <v>371</v>
      </c>
      <c r="B107" s="42" t="s">
        <v>564</v>
      </c>
      <c r="C107" s="7" t="s">
        <v>57</v>
      </c>
      <c r="D107" s="67" t="s">
        <v>110</v>
      </c>
      <c r="F107" s="55">
        <v>104</v>
      </c>
      <c r="G107" s="55">
        <v>98</v>
      </c>
      <c r="H107" s="66">
        <v>36.08</v>
      </c>
      <c r="I107" s="55"/>
      <c r="J107" s="55"/>
      <c r="L107" s="64"/>
      <c r="M107" s="64"/>
      <c r="N107"/>
      <c r="O107"/>
      <c r="P107"/>
      <c r="Q107"/>
      <c r="R107" s="65"/>
    </row>
    <row r="108" spans="1:18" x14ac:dyDescent="0.2">
      <c r="A108" s="7" t="s">
        <v>680</v>
      </c>
      <c r="B108" s="7" t="s">
        <v>671</v>
      </c>
      <c r="C108" s="7" t="s">
        <v>59</v>
      </c>
      <c r="D108" s="67" t="s">
        <v>17</v>
      </c>
      <c r="F108" s="55">
        <v>105</v>
      </c>
      <c r="G108" s="55">
        <v>99</v>
      </c>
      <c r="H108" s="66">
        <v>36.1</v>
      </c>
      <c r="I108" s="68"/>
      <c r="J108" s="55"/>
      <c r="L108" s="64"/>
      <c r="M108" s="64"/>
      <c r="N108"/>
      <c r="O108"/>
      <c r="P108"/>
      <c r="Q108"/>
      <c r="R108" s="65"/>
    </row>
    <row r="109" spans="1:18" x14ac:dyDescent="0.2">
      <c r="A109" s="42" t="s">
        <v>681</v>
      </c>
      <c r="B109" s="42" t="s">
        <v>596</v>
      </c>
      <c r="C109" s="42" t="s">
        <v>47</v>
      </c>
      <c r="D109" s="67" t="s">
        <v>35</v>
      </c>
      <c r="F109" s="55">
        <v>106</v>
      </c>
      <c r="G109" s="55">
        <v>100</v>
      </c>
      <c r="H109" s="66">
        <v>36.119999999999997</v>
      </c>
      <c r="I109" s="55">
        <v>47</v>
      </c>
      <c r="J109" s="55"/>
      <c r="L109" s="64"/>
      <c r="M109" s="64"/>
      <c r="N109"/>
      <c r="O109"/>
      <c r="P109"/>
      <c r="Q109"/>
      <c r="R109" s="65"/>
    </row>
    <row r="110" spans="1:18" x14ac:dyDescent="0.2">
      <c r="A110" s="7" t="s">
        <v>682</v>
      </c>
      <c r="B110" s="7" t="s">
        <v>683</v>
      </c>
      <c r="C110" s="7" t="s">
        <v>60</v>
      </c>
      <c r="D110" s="67" t="s">
        <v>17</v>
      </c>
      <c r="F110" s="55">
        <v>107</v>
      </c>
      <c r="G110" s="55">
        <v>101</v>
      </c>
      <c r="H110" s="66">
        <v>36.14</v>
      </c>
      <c r="I110" s="55">
        <v>48</v>
      </c>
      <c r="J110" s="55"/>
      <c r="L110" s="64"/>
      <c r="M110" s="64"/>
      <c r="N110"/>
      <c r="O110"/>
      <c r="P110"/>
      <c r="Q110"/>
      <c r="R110" s="65"/>
    </row>
    <row r="111" spans="1:18" x14ac:dyDescent="0.2">
      <c r="A111" s="7" t="s">
        <v>684</v>
      </c>
      <c r="B111" s="7" t="s">
        <v>662</v>
      </c>
      <c r="C111" s="42" t="s">
        <v>57</v>
      </c>
      <c r="D111" s="67" t="s">
        <v>294</v>
      </c>
      <c r="F111" s="55">
        <v>108</v>
      </c>
      <c r="G111" s="55">
        <v>102</v>
      </c>
      <c r="H111" s="66">
        <v>36.159999999999997</v>
      </c>
      <c r="I111" s="55">
        <v>49</v>
      </c>
      <c r="J111" s="55"/>
      <c r="L111" s="64"/>
      <c r="M111" s="64"/>
      <c r="N111"/>
      <c r="O111"/>
      <c r="P111"/>
      <c r="Q111"/>
      <c r="R111" s="65"/>
    </row>
    <row r="112" spans="1:18" x14ac:dyDescent="0.2">
      <c r="A112" s="42" t="s">
        <v>685</v>
      </c>
      <c r="B112" s="42" t="s">
        <v>452</v>
      </c>
      <c r="C112" s="42" t="s">
        <v>57</v>
      </c>
      <c r="D112" s="67" t="s">
        <v>268</v>
      </c>
      <c r="F112" s="55">
        <v>109</v>
      </c>
      <c r="G112" s="55">
        <v>103</v>
      </c>
      <c r="H112" s="66">
        <v>36.17</v>
      </c>
      <c r="I112" s="55">
        <v>50</v>
      </c>
      <c r="J112" s="55"/>
      <c r="L112" s="64"/>
      <c r="M112" s="64"/>
      <c r="N112"/>
      <c r="O112"/>
      <c r="P112"/>
      <c r="Q112"/>
      <c r="R112" s="65"/>
    </row>
    <row r="113" spans="1:18" x14ac:dyDescent="0.2">
      <c r="A113" s="7" t="s">
        <v>686</v>
      </c>
      <c r="B113" s="7" t="s">
        <v>687</v>
      </c>
      <c r="C113" s="7" t="s">
        <v>59</v>
      </c>
      <c r="D113" s="67" t="s">
        <v>17</v>
      </c>
      <c r="F113" s="55">
        <v>110</v>
      </c>
      <c r="G113" s="55">
        <v>104</v>
      </c>
      <c r="H113" s="66">
        <v>36.21</v>
      </c>
      <c r="I113" s="55"/>
      <c r="J113" s="55"/>
      <c r="L113" s="64"/>
      <c r="M113" s="64"/>
      <c r="N113"/>
      <c r="O113"/>
      <c r="P113"/>
      <c r="Q113"/>
      <c r="R113" s="65"/>
    </row>
    <row r="114" spans="1:18" x14ac:dyDescent="0.2">
      <c r="A114" s="7" t="s">
        <v>688</v>
      </c>
      <c r="B114" s="7" t="s">
        <v>689</v>
      </c>
      <c r="C114" s="7" t="s">
        <v>47</v>
      </c>
      <c r="D114" s="67" t="s">
        <v>236</v>
      </c>
      <c r="F114" s="55">
        <v>111</v>
      </c>
      <c r="G114" s="55">
        <v>105</v>
      </c>
      <c r="H114" s="66">
        <v>36.24</v>
      </c>
      <c r="I114" s="55"/>
      <c r="J114" s="55"/>
      <c r="L114" s="64"/>
      <c r="M114" s="64"/>
      <c r="N114"/>
      <c r="O114"/>
      <c r="P114"/>
      <c r="Q114"/>
      <c r="R114" s="65"/>
    </row>
    <row r="115" spans="1:18" x14ac:dyDescent="0.2">
      <c r="A115" s="7" t="s">
        <v>690</v>
      </c>
      <c r="B115" s="7" t="s">
        <v>483</v>
      </c>
      <c r="C115" s="7" t="s">
        <v>59</v>
      </c>
      <c r="D115" s="67" t="s">
        <v>40</v>
      </c>
      <c r="F115" s="55">
        <v>112</v>
      </c>
      <c r="G115" s="55">
        <v>106</v>
      </c>
      <c r="H115" s="66">
        <v>36.29</v>
      </c>
      <c r="I115" s="55">
        <v>51</v>
      </c>
      <c r="J115" s="55"/>
      <c r="L115" s="64"/>
      <c r="M115" s="64"/>
      <c r="N115"/>
      <c r="O115"/>
      <c r="P115"/>
      <c r="Q115"/>
      <c r="R115" s="65"/>
    </row>
    <row r="116" spans="1:18" x14ac:dyDescent="0.2">
      <c r="A116" s="7" t="s">
        <v>121</v>
      </c>
      <c r="B116" s="7" t="s">
        <v>691</v>
      </c>
      <c r="C116" s="42" t="s">
        <v>47</v>
      </c>
      <c r="D116" s="67" t="s">
        <v>123</v>
      </c>
      <c r="F116" s="55">
        <v>113</v>
      </c>
      <c r="G116" s="55">
        <v>107</v>
      </c>
      <c r="H116" s="66">
        <v>36.36</v>
      </c>
      <c r="I116" s="55"/>
      <c r="J116" s="55"/>
      <c r="L116" s="64"/>
      <c r="M116" s="64"/>
      <c r="N116"/>
      <c r="O116"/>
      <c r="P116"/>
      <c r="Q116"/>
      <c r="R116" s="65"/>
    </row>
    <row r="117" spans="1:18" x14ac:dyDescent="0.2">
      <c r="A117" s="7" t="s">
        <v>577</v>
      </c>
      <c r="B117" s="7" t="s">
        <v>692</v>
      </c>
      <c r="C117" s="7" t="s">
        <v>58</v>
      </c>
      <c r="D117" s="67" t="s">
        <v>177</v>
      </c>
      <c r="F117" s="55">
        <v>114</v>
      </c>
      <c r="G117" s="55">
        <v>108</v>
      </c>
      <c r="H117" s="66">
        <v>36.369999999999997</v>
      </c>
      <c r="I117" s="55"/>
      <c r="J117" s="55"/>
      <c r="L117" s="64"/>
      <c r="M117" s="64"/>
      <c r="N117"/>
      <c r="O117"/>
      <c r="P117"/>
      <c r="Q117"/>
      <c r="R117" s="65"/>
    </row>
    <row r="118" spans="1:18" x14ac:dyDescent="0.2">
      <c r="A118" s="7" t="s">
        <v>693</v>
      </c>
      <c r="B118" s="7" t="s">
        <v>694</v>
      </c>
      <c r="C118" s="7" t="s">
        <v>47</v>
      </c>
      <c r="D118" s="67" t="s">
        <v>26</v>
      </c>
      <c r="F118" s="55">
        <v>115</v>
      </c>
      <c r="G118" s="55">
        <v>109</v>
      </c>
      <c r="H118" s="66">
        <v>36.380000000000003</v>
      </c>
      <c r="I118" s="55"/>
      <c r="J118" s="55"/>
      <c r="L118" s="64"/>
      <c r="M118" s="64"/>
      <c r="N118"/>
      <c r="O118"/>
      <c r="P118"/>
      <c r="Q118"/>
      <c r="R118" s="65"/>
    </row>
    <row r="119" spans="1:18" x14ac:dyDescent="0.2">
      <c r="A119" s="7" t="s">
        <v>695</v>
      </c>
      <c r="B119" s="7" t="s">
        <v>468</v>
      </c>
      <c r="C119" s="7" t="s">
        <v>59</v>
      </c>
      <c r="D119" s="67" t="s">
        <v>16</v>
      </c>
      <c r="F119" s="55">
        <v>116</v>
      </c>
      <c r="G119" s="55">
        <v>110</v>
      </c>
      <c r="H119" s="66">
        <v>36.450000000000003</v>
      </c>
      <c r="I119" s="55">
        <v>52</v>
      </c>
      <c r="J119" s="55"/>
      <c r="L119" s="64"/>
      <c r="M119" s="64"/>
      <c r="N119"/>
      <c r="O119"/>
      <c r="P119"/>
      <c r="Q119"/>
      <c r="R119" s="65"/>
    </row>
    <row r="120" spans="1:18" x14ac:dyDescent="0.2">
      <c r="A120" s="7" t="s">
        <v>696</v>
      </c>
      <c r="B120" s="7" t="s">
        <v>697</v>
      </c>
      <c r="C120" s="7" t="s">
        <v>58</v>
      </c>
      <c r="D120" s="67" t="s">
        <v>610</v>
      </c>
      <c r="F120" s="55">
        <v>117</v>
      </c>
      <c r="G120" s="55">
        <v>111</v>
      </c>
      <c r="H120" s="66">
        <v>36.47</v>
      </c>
      <c r="I120" s="55"/>
      <c r="J120" s="55"/>
      <c r="L120" s="64"/>
      <c r="M120" s="64"/>
      <c r="N120"/>
      <c r="O120"/>
      <c r="P120"/>
      <c r="Q120"/>
      <c r="R120" s="65"/>
    </row>
    <row r="121" spans="1:18" x14ac:dyDescent="0.2">
      <c r="A121" s="7" t="s">
        <v>698</v>
      </c>
      <c r="B121" s="7" t="s">
        <v>699</v>
      </c>
      <c r="C121" s="7" t="s">
        <v>60</v>
      </c>
      <c r="D121" s="67" t="s">
        <v>27</v>
      </c>
      <c r="F121" s="55">
        <v>118</v>
      </c>
      <c r="G121" s="55">
        <v>112</v>
      </c>
      <c r="H121" s="66">
        <v>36.5</v>
      </c>
      <c r="I121" s="55">
        <v>53</v>
      </c>
      <c r="J121" s="55"/>
      <c r="L121" s="64"/>
      <c r="M121" s="64"/>
      <c r="N121"/>
      <c r="O121"/>
      <c r="P121"/>
      <c r="Q121"/>
      <c r="R121" s="65"/>
    </row>
    <row r="122" spans="1:18" x14ac:dyDescent="0.2">
      <c r="A122" s="42" t="s">
        <v>700</v>
      </c>
      <c r="B122" s="42" t="s">
        <v>457</v>
      </c>
      <c r="C122" s="42" t="s">
        <v>57</v>
      </c>
      <c r="D122" s="67" t="s">
        <v>43</v>
      </c>
      <c r="F122" s="55">
        <v>119</v>
      </c>
      <c r="G122" s="55">
        <v>113</v>
      </c>
      <c r="H122" s="66">
        <v>37.19</v>
      </c>
      <c r="I122" s="55"/>
      <c r="J122" s="55"/>
      <c r="L122" s="64"/>
      <c r="M122" s="64"/>
      <c r="N122"/>
      <c r="O122"/>
      <c r="P122"/>
      <c r="Q122"/>
      <c r="R122" s="65"/>
    </row>
    <row r="123" spans="1:18" x14ac:dyDescent="0.2">
      <c r="A123" s="42" t="s">
        <v>273</v>
      </c>
      <c r="B123" s="42" t="s">
        <v>628</v>
      </c>
      <c r="C123" s="42" t="s">
        <v>57</v>
      </c>
      <c r="D123" s="67" t="s">
        <v>222</v>
      </c>
      <c r="F123" s="55">
        <v>120</v>
      </c>
      <c r="G123" s="55">
        <v>114</v>
      </c>
      <c r="H123" s="66">
        <v>37.24</v>
      </c>
      <c r="I123" s="55"/>
      <c r="J123" s="55"/>
      <c r="L123" s="64"/>
      <c r="M123" s="64"/>
      <c r="N123"/>
      <c r="O123"/>
      <c r="P123"/>
      <c r="Q123"/>
      <c r="R123" s="65"/>
    </row>
    <row r="124" spans="1:18" x14ac:dyDescent="0.2">
      <c r="A124" s="42" t="s">
        <v>701</v>
      </c>
      <c r="B124" s="42" t="s">
        <v>702</v>
      </c>
      <c r="C124" s="42" t="s">
        <v>57</v>
      </c>
      <c r="D124" s="67" t="s">
        <v>387</v>
      </c>
      <c r="F124" s="55">
        <v>121</v>
      </c>
      <c r="G124" s="55">
        <v>115</v>
      </c>
      <c r="H124" s="66">
        <v>37.32</v>
      </c>
      <c r="I124" s="55"/>
      <c r="J124" s="55"/>
      <c r="L124" s="64"/>
      <c r="M124" s="64"/>
      <c r="N124"/>
      <c r="O124"/>
      <c r="P124"/>
      <c r="Q124"/>
      <c r="R124" s="65"/>
    </row>
    <row r="125" spans="1:18" x14ac:dyDescent="0.2">
      <c r="A125" s="7" t="s">
        <v>703</v>
      </c>
      <c r="B125" s="42" t="s">
        <v>704</v>
      </c>
      <c r="C125" s="7" t="s">
        <v>57</v>
      </c>
      <c r="D125" s="67" t="s">
        <v>27</v>
      </c>
      <c r="F125" s="55">
        <v>122</v>
      </c>
      <c r="G125" s="55">
        <v>116</v>
      </c>
      <c r="H125" s="66">
        <v>37.35</v>
      </c>
      <c r="I125" s="55">
        <v>54</v>
      </c>
      <c r="J125" s="55"/>
      <c r="K125" s="59"/>
      <c r="L125" s="64"/>
      <c r="M125" s="64"/>
      <c r="N125"/>
      <c r="O125"/>
      <c r="P125"/>
      <c r="Q125"/>
      <c r="R125" s="65"/>
    </row>
    <row r="126" spans="1:18" x14ac:dyDescent="0.2">
      <c r="A126" s="7" t="s">
        <v>705</v>
      </c>
      <c r="B126" s="7" t="s">
        <v>706</v>
      </c>
      <c r="C126" s="7" t="s">
        <v>60</v>
      </c>
      <c r="D126" s="67" t="s">
        <v>17</v>
      </c>
      <c r="F126" s="55">
        <v>123</v>
      </c>
      <c r="G126" s="55">
        <v>117</v>
      </c>
      <c r="H126" s="66">
        <v>37.39</v>
      </c>
      <c r="I126" s="55"/>
      <c r="J126" s="55"/>
      <c r="L126" s="64"/>
      <c r="M126" s="64"/>
      <c r="N126"/>
      <c r="O126"/>
      <c r="P126"/>
      <c r="Q126"/>
      <c r="R126" s="65"/>
    </row>
    <row r="127" spans="1:18" x14ac:dyDescent="0.2">
      <c r="A127" s="7" t="s">
        <v>259</v>
      </c>
      <c r="B127" s="7" t="s">
        <v>707</v>
      </c>
      <c r="C127" s="7" t="s">
        <v>59</v>
      </c>
      <c r="D127" s="67" t="s">
        <v>268</v>
      </c>
      <c r="F127" s="55">
        <v>124</v>
      </c>
      <c r="G127" s="55">
        <v>118</v>
      </c>
      <c r="H127" s="66">
        <v>37.56</v>
      </c>
      <c r="I127" s="55">
        <v>55</v>
      </c>
      <c r="J127" s="55"/>
      <c r="L127" s="64"/>
      <c r="M127" s="64"/>
      <c r="N127"/>
      <c r="O127"/>
      <c r="P127"/>
      <c r="Q127"/>
      <c r="R127" s="65"/>
    </row>
    <row r="128" spans="1:18" x14ac:dyDescent="0.2">
      <c r="A128" s="7" t="s">
        <v>295</v>
      </c>
      <c r="B128" s="7" t="s">
        <v>708</v>
      </c>
      <c r="C128" s="7" t="s">
        <v>58</v>
      </c>
      <c r="D128" s="67" t="s">
        <v>16</v>
      </c>
      <c r="F128" s="55">
        <v>125</v>
      </c>
      <c r="G128" s="55">
        <v>119</v>
      </c>
      <c r="H128" s="66">
        <v>38.020000000000003</v>
      </c>
      <c r="I128" s="55"/>
      <c r="J128" s="55"/>
      <c r="L128" s="64"/>
      <c r="M128" s="64"/>
      <c r="N128"/>
      <c r="O128"/>
      <c r="P128"/>
      <c r="Q128"/>
      <c r="R128" s="65"/>
    </row>
    <row r="129" spans="1:18" x14ac:dyDescent="0.2">
      <c r="A129" s="7" t="s">
        <v>433</v>
      </c>
      <c r="B129" s="7" t="s">
        <v>709</v>
      </c>
      <c r="C129" s="7" t="s">
        <v>58</v>
      </c>
      <c r="D129" s="67" t="s">
        <v>710</v>
      </c>
      <c r="F129" s="55">
        <v>126</v>
      </c>
      <c r="G129" s="55">
        <v>120</v>
      </c>
      <c r="H129" s="66">
        <v>38.29</v>
      </c>
      <c r="I129" s="55"/>
      <c r="J129" s="55"/>
      <c r="L129" s="64"/>
      <c r="M129" s="64"/>
      <c r="N129"/>
      <c r="O129"/>
      <c r="P129"/>
      <c r="Q129"/>
      <c r="R129" s="65"/>
    </row>
    <row r="130" spans="1:18" x14ac:dyDescent="0.2">
      <c r="A130" s="42" t="s">
        <v>248</v>
      </c>
      <c r="B130" s="42" t="s">
        <v>517</v>
      </c>
      <c r="C130" s="42" t="s">
        <v>57</v>
      </c>
      <c r="D130" s="67" t="s">
        <v>27</v>
      </c>
      <c r="F130" s="55">
        <v>127</v>
      </c>
      <c r="G130" s="55">
        <v>121</v>
      </c>
      <c r="H130" s="66">
        <v>38.32</v>
      </c>
      <c r="I130" s="55">
        <v>56</v>
      </c>
      <c r="J130" s="55"/>
      <c r="L130" s="64"/>
      <c r="M130" s="64"/>
      <c r="N130"/>
      <c r="O130"/>
      <c r="P130"/>
      <c r="Q130"/>
      <c r="R130" s="65"/>
    </row>
    <row r="131" spans="1:18" x14ac:dyDescent="0.2">
      <c r="A131" s="7" t="s">
        <v>215</v>
      </c>
      <c r="B131" s="7" t="s">
        <v>535</v>
      </c>
      <c r="C131" s="7" t="s">
        <v>60</v>
      </c>
      <c r="D131" s="67" t="s">
        <v>123</v>
      </c>
      <c r="F131" s="55">
        <v>128</v>
      </c>
      <c r="G131" s="55">
        <v>122</v>
      </c>
      <c r="H131" s="66">
        <v>38.340000000000003</v>
      </c>
      <c r="I131" s="55">
        <v>57</v>
      </c>
      <c r="J131" s="55"/>
    </row>
    <row r="132" spans="1:18" x14ac:dyDescent="0.2">
      <c r="A132" s="7" t="s">
        <v>711</v>
      </c>
      <c r="B132" s="7" t="s">
        <v>524</v>
      </c>
      <c r="C132" s="7" t="s">
        <v>59</v>
      </c>
      <c r="D132" s="67" t="s">
        <v>222</v>
      </c>
      <c r="F132" s="55">
        <v>129</v>
      </c>
      <c r="G132" s="55">
        <v>123</v>
      </c>
      <c r="H132" s="66">
        <v>38.42</v>
      </c>
      <c r="I132" s="55">
        <v>58</v>
      </c>
      <c r="J132" s="55"/>
    </row>
    <row r="133" spans="1:18" x14ac:dyDescent="0.2">
      <c r="A133" s="7" t="s">
        <v>150</v>
      </c>
      <c r="B133" s="7" t="s">
        <v>712</v>
      </c>
      <c r="C133" s="7" t="s">
        <v>59</v>
      </c>
      <c r="D133" s="67" t="s">
        <v>16</v>
      </c>
      <c r="F133" s="55">
        <v>130</v>
      </c>
      <c r="G133" s="55">
        <v>124</v>
      </c>
      <c r="H133" s="66">
        <v>38.47</v>
      </c>
      <c r="I133" s="55"/>
      <c r="J133" s="55"/>
    </row>
    <row r="134" spans="1:18" x14ac:dyDescent="0.2">
      <c r="A134" s="42" t="s">
        <v>107</v>
      </c>
      <c r="B134" s="42" t="s">
        <v>607</v>
      </c>
      <c r="C134" s="42" t="s">
        <v>58</v>
      </c>
      <c r="D134" s="67" t="s">
        <v>38</v>
      </c>
      <c r="F134" s="55">
        <v>131</v>
      </c>
      <c r="G134" s="55">
        <v>125</v>
      </c>
      <c r="H134" s="66">
        <v>38.56</v>
      </c>
      <c r="I134" s="55">
        <v>59</v>
      </c>
      <c r="J134" s="55"/>
    </row>
    <row r="135" spans="1:18" x14ac:dyDescent="0.2">
      <c r="A135" s="7" t="s">
        <v>266</v>
      </c>
      <c r="B135" s="7" t="s">
        <v>713</v>
      </c>
      <c r="C135" s="7" t="s">
        <v>60</v>
      </c>
      <c r="D135" s="67" t="s">
        <v>41</v>
      </c>
      <c r="F135" s="55">
        <v>132</v>
      </c>
      <c r="G135" s="55">
        <v>126</v>
      </c>
      <c r="H135" s="66">
        <v>39.03</v>
      </c>
      <c r="I135" s="55"/>
      <c r="J135" s="55"/>
    </row>
    <row r="136" spans="1:18" x14ac:dyDescent="0.2">
      <c r="A136" s="7" t="s">
        <v>714</v>
      </c>
      <c r="B136" s="7" t="s">
        <v>715</v>
      </c>
      <c r="C136" s="7" t="s">
        <v>59</v>
      </c>
      <c r="D136" s="67" t="s">
        <v>364</v>
      </c>
      <c r="F136" s="55">
        <v>133</v>
      </c>
      <c r="G136" s="55">
        <v>127</v>
      </c>
      <c r="H136" s="66">
        <v>39.1</v>
      </c>
      <c r="I136" s="55"/>
      <c r="J136" s="55"/>
    </row>
    <row r="137" spans="1:18" x14ac:dyDescent="0.2">
      <c r="A137" s="7" t="s">
        <v>716</v>
      </c>
      <c r="B137" s="7" t="s">
        <v>704</v>
      </c>
      <c r="C137" s="7" t="s">
        <v>59</v>
      </c>
      <c r="D137" s="67" t="s">
        <v>177</v>
      </c>
      <c r="F137" s="55">
        <v>134</v>
      </c>
      <c r="G137" s="55">
        <v>128</v>
      </c>
      <c r="H137" s="66">
        <v>39.229999999999997</v>
      </c>
      <c r="I137" s="55"/>
      <c r="J137" s="55"/>
    </row>
    <row r="138" spans="1:18" x14ac:dyDescent="0.2">
      <c r="A138" s="42" t="s">
        <v>717</v>
      </c>
      <c r="B138" s="42" t="s">
        <v>718</v>
      </c>
      <c r="C138" s="42" t="s">
        <v>58</v>
      </c>
      <c r="D138" s="67" t="s">
        <v>40</v>
      </c>
      <c r="F138" s="55">
        <v>135</v>
      </c>
      <c r="G138" s="55">
        <v>129</v>
      </c>
      <c r="H138" s="66">
        <v>39.47</v>
      </c>
      <c r="I138" s="68">
        <v>60</v>
      </c>
      <c r="J138" s="55"/>
    </row>
    <row r="139" spans="1:18" x14ac:dyDescent="0.2">
      <c r="A139" s="7" t="s">
        <v>719</v>
      </c>
      <c r="B139" s="7" t="s">
        <v>605</v>
      </c>
      <c r="C139" s="7" t="s">
        <v>47</v>
      </c>
      <c r="D139" s="67" t="s">
        <v>236</v>
      </c>
      <c r="F139" s="55">
        <v>136</v>
      </c>
      <c r="G139" s="55">
        <v>130</v>
      </c>
      <c r="H139" s="66">
        <v>39.57</v>
      </c>
      <c r="I139" s="55"/>
      <c r="J139" s="55"/>
    </row>
    <row r="140" spans="1:18" x14ac:dyDescent="0.2">
      <c r="A140" s="7" t="s">
        <v>460</v>
      </c>
      <c r="B140" s="7" t="s">
        <v>612</v>
      </c>
      <c r="C140" s="7" t="s">
        <v>59</v>
      </c>
      <c r="D140" s="67" t="s">
        <v>35</v>
      </c>
      <c r="F140" s="55">
        <v>137</v>
      </c>
      <c r="G140" s="55">
        <v>131</v>
      </c>
      <c r="H140" s="66">
        <v>40.19</v>
      </c>
      <c r="I140" s="55">
        <v>61</v>
      </c>
      <c r="J140" s="55"/>
    </row>
    <row r="141" spans="1:18" x14ac:dyDescent="0.2">
      <c r="A141" s="7" t="s">
        <v>720</v>
      </c>
      <c r="B141" s="7" t="s">
        <v>348</v>
      </c>
      <c r="C141" s="7" t="s">
        <v>60</v>
      </c>
      <c r="D141" s="67" t="s">
        <v>40</v>
      </c>
      <c r="F141" s="55">
        <v>138</v>
      </c>
      <c r="G141" s="55">
        <v>132</v>
      </c>
      <c r="H141" s="66">
        <v>41.07</v>
      </c>
      <c r="I141" s="55"/>
      <c r="J141" s="55"/>
    </row>
    <row r="142" spans="1:18" x14ac:dyDescent="0.2">
      <c r="A142" s="7" t="s">
        <v>721</v>
      </c>
      <c r="B142" s="7" t="s">
        <v>709</v>
      </c>
      <c r="C142" s="7" t="s">
        <v>60</v>
      </c>
      <c r="D142" s="67" t="s">
        <v>40</v>
      </c>
      <c r="F142" s="55">
        <v>139</v>
      </c>
      <c r="G142" s="55">
        <v>133</v>
      </c>
      <c r="H142" s="66">
        <v>41.22</v>
      </c>
      <c r="I142" s="55">
        <v>62</v>
      </c>
      <c r="J142" s="55"/>
    </row>
    <row r="143" spans="1:18" x14ac:dyDescent="0.2">
      <c r="A143" s="7" t="s">
        <v>170</v>
      </c>
      <c r="B143" s="7" t="s">
        <v>279</v>
      </c>
      <c r="C143" s="7" t="s">
        <v>59</v>
      </c>
      <c r="D143" s="67" t="s">
        <v>43</v>
      </c>
      <c r="F143" s="55">
        <v>140</v>
      </c>
      <c r="G143" s="55">
        <v>134</v>
      </c>
      <c r="H143" s="66">
        <v>41.32</v>
      </c>
      <c r="I143" s="55"/>
      <c r="J143" s="55"/>
    </row>
    <row r="144" spans="1:18" x14ac:dyDescent="0.2">
      <c r="A144" s="7" t="s">
        <v>722</v>
      </c>
      <c r="B144" s="7" t="s">
        <v>599</v>
      </c>
      <c r="C144" s="7" t="s">
        <v>57</v>
      </c>
      <c r="D144" s="67" t="s">
        <v>123</v>
      </c>
      <c r="F144" s="55">
        <v>141</v>
      </c>
      <c r="G144" s="55">
        <v>135</v>
      </c>
      <c r="H144" s="66">
        <v>42.04</v>
      </c>
      <c r="I144" s="55"/>
      <c r="J144" s="55"/>
    </row>
    <row r="145" spans="1:10" x14ac:dyDescent="0.2">
      <c r="A145" s="7" t="s">
        <v>723</v>
      </c>
      <c r="B145" s="7" t="s">
        <v>576</v>
      </c>
      <c r="C145" s="7" t="s">
        <v>589</v>
      </c>
      <c r="D145" s="67" t="s">
        <v>222</v>
      </c>
      <c r="F145" s="55">
        <v>142</v>
      </c>
      <c r="G145" s="55">
        <v>136</v>
      </c>
      <c r="H145" s="66">
        <v>42.04</v>
      </c>
      <c r="I145" s="55"/>
      <c r="J145" s="55"/>
    </row>
    <row r="146" spans="1:10" x14ac:dyDescent="0.2">
      <c r="A146" s="7" t="s">
        <v>400</v>
      </c>
      <c r="B146" s="7" t="s">
        <v>709</v>
      </c>
      <c r="C146" s="7" t="s">
        <v>724</v>
      </c>
      <c r="D146" s="67" t="s">
        <v>23</v>
      </c>
      <c r="F146" s="55">
        <v>143</v>
      </c>
      <c r="G146" s="55">
        <v>137</v>
      </c>
      <c r="H146" s="66">
        <v>42.49</v>
      </c>
      <c r="I146" s="55"/>
      <c r="J146" s="55"/>
    </row>
    <row r="147" spans="1:10" x14ac:dyDescent="0.2">
      <c r="A147" s="7" t="s">
        <v>563</v>
      </c>
      <c r="B147" s="7" t="s">
        <v>628</v>
      </c>
      <c r="C147" s="7" t="s">
        <v>60</v>
      </c>
      <c r="D147" s="67" t="s">
        <v>27</v>
      </c>
      <c r="F147" s="55">
        <v>144</v>
      </c>
      <c r="G147" s="55">
        <v>138</v>
      </c>
      <c r="H147" s="66">
        <v>43.01</v>
      </c>
      <c r="I147" s="55">
        <v>63</v>
      </c>
      <c r="J147" s="55"/>
    </row>
    <row r="148" spans="1:10" x14ac:dyDescent="0.2">
      <c r="A148" s="42" t="s">
        <v>518</v>
      </c>
      <c r="B148" s="42" t="s">
        <v>725</v>
      </c>
      <c r="C148" s="7" t="s">
        <v>58</v>
      </c>
      <c r="D148" s="67" t="s">
        <v>17</v>
      </c>
      <c r="F148" s="55">
        <v>145</v>
      </c>
      <c r="G148" s="55">
        <v>139</v>
      </c>
      <c r="H148" s="66">
        <v>43.14</v>
      </c>
      <c r="I148" s="55"/>
      <c r="J148" s="55"/>
    </row>
    <row r="149" spans="1:10" x14ac:dyDescent="0.2">
      <c r="A149" s="7" t="s">
        <v>726</v>
      </c>
      <c r="B149" s="7" t="s">
        <v>697</v>
      </c>
      <c r="C149" s="7" t="s">
        <v>724</v>
      </c>
      <c r="D149" s="67" t="s">
        <v>19</v>
      </c>
      <c r="F149" s="55">
        <v>146</v>
      </c>
      <c r="G149" s="55">
        <v>140</v>
      </c>
      <c r="H149" s="66">
        <v>43.38</v>
      </c>
      <c r="I149" s="55">
        <v>64</v>
      </c>
      <c r="J149" s="55"/>
    </row>
    <row r="150" spans="1:10" x14ac:dyDescent="0.2">
      <c r="A150" s="7" t="s">
        <v>727</v>
      </c>
      <c r="B150" s="7" t="s">
        <v>728</v>
      </c>
      <c r="C150" s="42" t="s">
        <v>47</v>
      </c>
      <c r="D150" s="67" t="s">
        <v>364</v>
      </c>
      <c r="F150" s="55">
        <v>147</v>
      </c>
      <c r="G150" s="55">
        <v>141</v>
      </c>
      <c r="H150" s="66">
        <v>43.47</v>
      </c>
      <c r="I150" s="55"/>
      <c r="J150" s="55"/>
    </row>
    <row r="151" spans="1:10" x14ac:dyDescent="0.2">
      <c r="A151" s="7" t="s">
        <v>729</v>
      </c>
      <c r="B151" s="7" t="s">
        <v>730</v>
      </c>
      <c r="C151" s="7" t="s">
        <v>589</v>
      </c>
      <c r="D151" s="67" t="s">
        <v>42</v>
      </c>
      <c r="F151" s="55">
        <v>148</v>
      </c>
      <c r="G151" s="55">
        <v>142</v>
      </c>
      <c r="H151" s="66">
        <v>45.04</v>
      </c>
      <c r="I151" s="55"/>
      <c r="J151" s="55"/>
    </row>
    <row r="152" spans="1:10" x14ac:dyDescent="0.2">
      <c r="A152" s="7" t="s">
        <v>731</v>
      </c>
      <c r="B152" s="7" t="s">
        <v>394</v>
      </c>
      <c r="C152" s="7" t="s">
        <v>589</v>
      </c>
      <c r="D152" s="67" t="s">
        <v>222</v>
      </c>
      <c r="F152" s="55">
        <v>149</v>
      </c>
      <c r="G152" s="55">
        <v>143</v>
      </c>
      <c r="H152" s="66">
        <v>45.55</v>
      </c>
      <c r="I152" s="55"/>
      <c r="J152" s="55"/>
    </row>
    <row r="153" spans="1:10" x14ac:dyDescent="0.2">
      <c r="A153" s="7" t="s">
        <v>732</v>
      </c>
      <c r="B153" s="7" t="s">
        <v>733</v>
      </c>
      <c r="C153" s="7" t="s">
        <v>60</v>
      </c>
      <c r="D153" s="67" t="s">
        <v>123</v>
      </c>
      <c r="F153" s="55">
        <v>150</v>
      </c>
      <c r="G153" s="55">
        <v>144</v>
      </c>
      <c r="H153" s="66">
        <v>46.4</v>
      </c>
      <c r="I153" s="55"/>
      <c r="J153" s="55"/>
    </row>
    <row r="154" spans="1:10" x14ac:dyDescent="0.2">
      <c r="A154" s="42" t="s">
        <v>745</v>
      </c>
      <c r="B154" s="42" t="s">
        <v>628</v>
      </c>
      <c r="C154" s="42" t="s">
        <v>746</v>
      </c>
      <c r="D154" s="67" t="s">
        <v>747</v>
      </c>
      <c r="F154" s="55">
        <v>151</v>
      </c>
      <c r="G154" s="55"/>
      <c r="H154" s="66">
        <v>47.2</v>
      </c>
      <c r="I154" s="55">
        <v>65</v>
      </c>
      <c r="J154" s="55"/>
    </row>
    <row r="155" spans="1:10" x14ac:dyDescent="0.2">
      <c r="A155" s="7" t="s">
        <v>734</v>
      </c>
      <c r="B155" s="7" t="s">
        <v>615</v>
      </c>
      <c r="C155" s="7" t="s">
        <v>47</v>
      </c>
      <c r="D155" s="67" t="s">
        <v>236</v>
      </c>
      <c r="F155" s="55">
        <v>152</v>
      </c>
      <c r="G155" s="55">
        <v>145</v>
      </c>
      <c r="H155" s="66">
        <v>48.19</v>
      </c>
      <c r="I155" s="55"/>
      <c r="J155" s="55"/>
    </row>
    <row r="156" spans="1:10" x14ac:dyDescent="0.2">
      <c r="A156" s="7" t="s">
        <v>188</v>
      </c>
      <c r="B156" s="7" t="s">
        <v>498</v>
      </c>
      <c r="C156" s="7" t="s">
        <v>724</v>
      </c>
      <c r="D156" s="67" t="s">
        <v>222</v>
      </c>
      <c r="F156" s="55">
        <v>153</v>
      </c>
      <c r="G156" s="55">
        <v>146</v>
      </c>
      <c r="H156" s="66">
        <v>49.19</v>
      </c>
      <c r="I156" s="55"/>
      <c r="J156" s="55"/>
    </row>
    <row r="157" spans="1:10" x14ac:dyDescent="0.2">
      <c r="A157" s="7" t="s">
        <v>735</v>
      </c>
      <c r="B157" s="7" t="s">
        <v>733</v>
      </c>
      <c r="C157" s="7" t="s">
        <v>589</v>
      </c>
      <c r="D157" s="67" t="s">
        <v>247</v>
      </c>
      <c r="F157" s="55">
        <v>154</v>
      </c>
      <c r="G157" s="55">
        <v>147</v>
      </c>
      <c r="H157" s="66">
        <v>49.15</v>
      </c>
      <c r="I157" s="55"/>
      <c r="J157" s="55"/>
    </row>
  </sheetData>
  <conditionalFormatting sqref="N10:Q28 N84:Q130">
    <cfRule type="cellIs" dxfId="7" priority="7" stopIfTrue="1" operator="equal">
      <formula>0</formula>
    </cfRule>
  </conditionalFormatting>
  <conditionalFormatting sqref="D4">
    <cfRule type="cellIs" dxfId="6" priority="6" stopIfTrue="1" operator="equal">
      <formula>0</formula>
    </cfRule>
  </conditionalFormatting>
  <conditionalFormatting sqref="D29">
    <cfRule type="cellIs" dxfId="5" priority="5" stopIfTrue="1" operator="equal">
      <formula>0</formula>
    </cfRule>
  </conditionalFormatting>
  <conditionalFormatting sqref="M10:M28 M84:M130">
    <cfRule type="duplicateValues" dxfId="4" priority="11" stopIfTrue="1"/>
  </conditionalFormatting>
  <conditionalFormatting sqref="D52">
    <cfRule type="cellIs" dxfId="3" priority="4" stopIfTrue="1" operator="equal">
      <formula>0</formula>
    </cfRule>
  </conditionalFormatting>
  <conditionalFormatting sqref="D57">
    <cfRule type="cellIs" dxfId="2" priority="3" stopIfTrue="1" operator="equal">
      <formula>0</formula>
    </cfRule>
  </conditionalFormatting>
  <conditionalFormatting sqref="D58">
    <cfRule type="cellIs" dxfId="1" priority="2" stopIfTrue="1" operator="equal">
      <formula>0</formula>
    </cfRule>
  </conditionalFormatting>
  <conditionalFormatting sqref="D93">
    <cfRule type="cellIs" dxfId="0" priority="1" stopIfTrue="1" operator="equal">
      <formula>0</formula>
    </cfRule>
  </conditionalFormatting>
  <dataValidations count="2">
    <dataValidation type="list" allowBlank="1" showInputMessage="1" showErrorMessage="1" sqref="C4:C153 C155:C157">
      <formula1>#REF!</formula1>
    </dataValidation>
    <dataValidation type="list" allowBlank="1" showInputMessage="1" showErrorMessage="1" sqref="D5:D28 D30:D51 D53:D56 D59:D92 D94:D153 D155:D157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12" style="64" customWidth="1"/>
    <col min="7" max="7" width="6.7109375" style="64" customWidth="1"/>
  </cols>
  <sheetData>
    <row r="1" spans="1:16" x14ac:dyDescent="0.2">
      <c r="A1" s="40" t="s">
        <v>748</v>
      </c>
    </row>
    <row r="2" spans="1:16" x14ac:dyDescent="0.2">
      <c r="A2" s="2"/>
    </row>
    <row r="3" spans="1:16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82</v>
      </c>
      <c r="G3" s="43" t="s">
        <v>5</v>
      </c>
    </row>
    <row r="4" spans="1:16" x14ac:dyDescent="0.2">
      <c r="A4" s="7" t="s">
        <v>749</v>
      </c>
      <c r="B4" s="7" t="s">
        <v>155</v>
      </c>
      <c r="C4" s="5" t="s">
        <v>750</v>
      </c>
      <c r="D4" s="5" t="s">
        <v>123</v>
      </c>
      <c r="F4" s="55">
        <v>1</v>
      </c>
      <c r="G4" s="66">
        <v>7.18</v>
      </c>
      <c r="J4" s="64"/>
      <c r="K4" s="64"/>
      <c r="P4" s="65"/>
    </row>
    <row r="5" spans="1:16" x14ac:dyDescent="0.2">
      <c r="A5" s="5" t="s">
        <v>751</v>
      </c>
      <c r="B5" s="5" t="s">
        <v>165</v>
      </c>
      <c r="C5" s="5" t="s">
        <v>750</v>
      </c>
      <c r="D5" s="5" t="s">
        <v>43</v>
      </c>
      <c r="F5" s="55">
        <v>2</v>
      </c>
      <c r="G5" s="66">
        <v>7.25</v>
      </c>
      <c r="J5" s="64"/>
      <c r="K5" s="64"/>
      <c r="P5" s="65"/>
    </row>
    <row r="6" spans="1:16" x14ac:dyDescent="0.2">
      <c r="A6" s="29" t="s">
        <v>752</v>
      </c>
      <c r="B6" s="29" t="s">
        <v>109</v>
      </c>
      <c r="C6" s="5" t="s">
        <v>750</v>
      </c>
      <c r="D6" s="5" t="s">
        <v>43</v>
      </c>
      <c r="F6" s="55">
        <v>3</v>
      </c>
      <c r="G6" s="66">
        <v>7.3</v>
      </c>
      <c r="J6" s="64"/>
      <c r="K6" s="64"/>
      <c r="P6" s="65"/>
    </row>
    <row r="7" spans="1:16" x14ac:dyDescent="0.2">
      <c r="A7" s="5" t="s">
        <v>753</v>
      </c>
      <c r="B7" s="5" t="s">
        <v>754</v>
      </c>
      <c r="C7" s="5" t="s">
        <v>750</v>
      </c>
      <c r="D7" s="5" t="s">
        <v>23</v>
      </c>
      <c r="F7" s="55">
        <v>4</v>
      </c>
      <c r="G7" s="66">
        <v>7.37</v>
      </c>
      <c r="J7" s="64"/>
      <c r="K7" s="64"/>
      <c r="P7" s="65"/>
    </row>
    <row r="8" spans="1:16" x14ac:dyDescent="0.2">
      <c r="A8" s="5" t="s">
        <v>755</v>
      </c>
      <c r="B8" s="5" t="s">
        <v>756</v>
      </c>
      <c r="C8" s="5" t="s">
        <v>750</v>
      </c>
      <c r="D8" s="5" t="s">
        <v>123</v>
      </c>
      <c r="F8" s="55">
        <v>5</v>
      </c>
      <c r="G8" s="66">
        <v>7.38</v>
      </c>
      <c r="J8" s="64"/>
      <c r="K8" s="64"/>
      <c r="P8" s="65"/>
    </row>
    <row r="9" spans="1:16" x14ac:dyDescent="0.2">
      <c r="A9" s="5" t="s">
        <v>570</v>
      </c>
      <c r="B9" s="5" t="s">
        <v>125</v>
      </c>
      <c r="C9" s="5" t="s">
        <v>750</v>
      </c>
      <c r="D9" s="5" t="s">
        <v>21</v>
      </c>
      <c r="F9" s="55">
        <v>6</v>
      </c>
      <c r="G9" s="66">
        <v>7.4</v>
      </c>
      <c r="J9" s="64"/>
      <c r="K9" s="64"/>
      <c r="P9" s="65"/>
    </row>
    <row r="10" spans="1:16" x14ac:dyDescent="0.2">
      <c r="A10" s="5" t="s">
        <v>188</v>
      </c>
      <c r="B10" s="5" t="s">
        <v>757</v>
      </c>
      <c r="C10" s="5" t="s">
        <v>750</v>
      </c>
      <c r="D10" s="5" t="s">
        <v>123</v>
      </c>
      <c r="F10" s="55">
        <v>7</v>
      </c>
      <c r="G10" s="66">
        <v>7.42</v>
      </c>
      <c r="J10" s="64"/>
      <c r="K10" s="64"/>
      <c r="P10" s="65"/>
    </row>
    <row r="11" spans="1:16" x14ac:dyDescent="0.2">
      <c r="A11" s="5" t="s">
        <v>99</v>
      </c>
      <c r="B11" s="5" t="s">
        <v>758</v>
      </c>
      <c r="C11" s="5" t="s">
        <v>750</v>
      </c>
      <c r="D11" s="5" t="s">
        <v>123</v>
      </c>
      <c r="F11" s="55">
        <v>8</v>
      </c>
      <c r="G11" s="66">
        <v>7.43</v>
      </c>
      <c r="J11" s="64"/>
      <c r="K11" s="64"/>
      <c r="P11" s="65"/>
    </row>
    <row r="12" spans="1:16" x14ac:dyDescent="0.2">
      <c r="A12" s="5" t="s">
        <v>134</v>
      </c>
      <c r="B12" s="5" t="s">
        <v>759</v>
      </c>
      <c r="C12" s="5" t="s">
        <v>750</v>
      </c>
      <c r="D12" s="5" t="s">
        <v>43</v>
      </c>
      <c r="F12" s="55">
        <v>9</v>
      </c>
      <c r="G12" s="66">
        <v>7.44</v>
      </c>
      <c r="J12" s="64"/>
      <c r="K12" s="64"/>
      <c r="P12" s="65"/>
    </row>
    <row r="13" spans="1:16" x14ac:dyDescent="0.2">
      <c r="A13" s="5" t="s">
        <v>760</v>
      </c>
      <c r="B13" s="5" t="s">
        <v>761</v>
      </c>
      <c r="C13" s="5" t="s">
        <v>750</v>
      </c>
      <c r="D13" s="5" t="s">
        <v>110</v>
      </c>
      <c r="F13" s="55">
        <v>10</v>
      </c>
      <c r="G13" s="66">
        <v>7.52</v>
      </c>
      <c r="J13" s="64"/>
      <c r="K13" s="64"/>
      <c r="P13" s="65"/>
    </row>
    <row r="14" spans="1:16" x14ac:dyDescent="0.2">
      <c r="A14" s="5" t="s">
        <v>330</v>
      </c>
      <c r="B14" s="5" t="s">
        <v>762</v>
      </c>
      <c r="C14" s="5" t="s">
        <v>750</v>
      </c>
      <c r="D14" s="5" t="s">
        <v>110</v>
      </c>
      <c r="F14" s="55">
        <v>11</v>
      </c>
      <c r="G14" s="66">
        <v>7.59</v>
      </c>
      <c r="J14" s="64"/>
      <c r="K14" s="64"/>
      <c r="P14" s="65"/>
    </row>
    <row r="15" spans="1:16" x14ac:dyDescent="0.2">
      <c r="A15" s="29" t="s">
        <v>763</v>
      </c>
      <c r="B15" s="29" t="s">
        <v>243</v>
      </c>
      <c r="C15" s="5" t="s">
        <v>750</v>
      </c>
      <c r="D15" s="5" t="s">
        <v>27</v>
      </c>
      <c r="F15" s="55">
        <v>12</v>
      </c>
      <c r="G15" s="66">
        <v>8.02</v>
      </c>
      <c r="J15" s="64"/>
      <c r="K15" s="64"/>
      <c r="P15" s="65"/>
    </row>
    <row r="16" spans="1:16" x14ac:dyDescent="0.2">
      <c r="A16" s="5" t="s">
        <v>641</v>
      </c>
      <c r="B16" s="5" t="s">
        <v>764</v>
      </c>
      <c r="C16" s="5" t="s">
        <v>750</v>
      </c>
      <c r="D16" s="5" t="s">
        <v>123</v>
      </c>
      <c r="F16" s="55">
        <v>13</v>
      </c>
      <c r="G16" s="66">
        <v>8.06</v>
      </c>
      <c r="J16" s="64"/>
      <c r="K16" s="64"/>
      <c r="P16" s="65"/>
    </row>
    <row r="17" spans="1:16" x14ac:dyDescent="0.2">
      <c r="A17" s="29" t="s">
        <v>765</v>
      </c>
      <c r="B17" s="29" t="s">
        <v>181</v>
      </c>
      <c r="C17" s="5" t="s">
        <v>750</v>
      </c>
      <c r="D17" s="5" t="s">
        <v>27</v>
      </c>
      <c r="F17" s="55">
        <v>14</v>
      </c>
      <c r="G17" s="66">
        <v>8.14</v>
      </c>
      <c r="J17" s="64"/>
      <c r="K17" s="64"/>
      <c r="P17" s="65"/>
    </row>
    <row r="18" spans="1:16" x14ac:dyDescent="0.2">
      <c r="A18" s="7" t="s">
        <v>806</v>
      </c>
      <c r="B18" s="7" t="s">
        <v>208</v>
      </c>
      <c r="C18" s="5" t="s">
        <v>750</v>
      </c>
      <c r="D18" s="5" t="s">
        <v>16</v>
      </c>
      <c r="F18" s="55">
        <v>15</v>
      </c>
      <c r="G18" s="66">
        <v>8.23</v>
      </c>
      <c r="J18" s="64"/>
      <c r="K18" s="64"/>
      <c r="P18" s="65"/>
    </row>
    <row r="19" spans="1:16" x14ac:dyDescent="0.2">
      <c r="A19" s="5" t="s">
        <v>766</v>
      </c>
      <c r="B19" s="5" t="s">
        <v>767</v>
      </c>
      <c r="C19" s="5" t="s">
        <v>750</v>
      </c>
      <c r="D19" s="5" t="s">
        <v>123</v>
      </c>
      <c r="F19" s="55">
        <v>16</v>
      </c>
      <c r="G19" s="66">
        <v>8.23</v>
      </c>
      <c r="J19" s="64"/>
      <c r="K19" s="64"/>
      <c r="P19" s="65"/>
    </row>
    <row r="20" spans="1:16" x14ac:dyDescent="0.2">
      <c r="A20" s="5" t="s">
        <v>433</v>
      </c>
      <c r="B20" s="5" t="s">
        <v>404</v>
      </c>
      <c r="C20" s="5" t="s">
        <v>750</v>
      </c>
      <c r="D20" s="5" t="s">
        <v>177</v>
      </c>
      <c r="F20" s="55">
        <v>17</v>
      </c>
      <c r="G20" s="66">
        <v>8.2799999999999994</v>
      </c>
      <c r="J20" s="64"/>
      <c r="K20" s="64"/>
      <c r="P20" s="65"/>
    </row>
    <row r="21" spans="1:16" x14ac:dyDescent="0.2">
      <c r="A21" s="5" t="s">
        <v>248</v>
      </c>
      <c r="B21" s="5" t="s">
        <v>768</v>
      </c>
      <c r="C21" s="5" t="s">
        <v>750</v>
      </c>
      <c r="D21" s="5" t="s">
        <v>28</v>
      </c>
      <c r="F21" s="55">
        <v>18</v>
      </c>
      <c r="G21" s="66">
        <v>8.27</v>
      </c>
      <c r="J21" s="64"/>
      <c r="K21" s="64"/>
      <c r="P21" s="65"/>
    </row>
    <row r="22" spans="1:16" x14ac:dyDescent="0.2">
      <c r="A22" s="5" t="s">
        <v>769</v>
      </c>
      <c r="B22" s="5" t="s">
        <v>770</v>
      </c>
      <c r="C22" s="5" t="s">
        <v>750</v>
      </c>
      <c r="D22" s="5" t="s">
        <v>16</v>
      </c>
      <c r="F22" s="55">
        <v>19</v>
      </c>
      <c r="G22" s="66">
        <v>8.34</v>
      </c>
      <c r="J22" s="64"/>
      <c r="K22" s="64"/>
      <c r="P22" s="65"/>
    </row>
    <row r="23" spans="1:16" x14ac:dyDescent="0.2">
      <c r="A23" s="5" t="s">
        <v>258</v>
      </c>
      <c r="B23" s="5" t="s">
        <v>131</v>
      </c>
      <c r="C23" s="5" t="s">
        <v>750</v>
      </c>
      <c r="D23" s="5" t="s">
        <v>33</v>
      </c>
      <c r="F23" s="55">
        <v>20</v>
      </c>
      <c r="G23" s="66">
        <v>8.5299999999999994</v>
      </c>
      <c r="J23" s="64"/>
      <c r="K23" s="64"/>
      <c r="P23" s="64"/>
    </row>
    <row r="24" spans="1:16" x14ac:dyDescent="0.2">
      <c r="A24" s="5" t="s">
        <v>145</v>
      </c>
      <c r="B24" s="5" t="s">
        <v>361</v>
      </c>
      <c r="C24" s="5" t="s">
        <v>750</v>
      </c>
      <c r="D24" s="5" t="s">
        <v>123</v>
      </c>
      <c r="F24" s="55">
        <v>21</v>
      </c>
      <c r="G24" s="66">
        <v>9.01</v>
      </c>
      <c r="J24" s="64"/>
      <c r="K24" s="64"/>
      <c r="P24" s="64"/>
    </row>
    <row r="25" spans="1:16" x14ac:dyDescent="0.2">
      <c r="A25" s="5" t="s">
        <v>771</v>
      </c>
      <c r="B25" s="5" t="s">
        <v>772</v>
      </c>
      <c r="C25" s="5" t="s">
        <v>750</v>
      </c>
      <c r="D25" s="5" t="s">
        <v>40</v>
      </c>
      <c r="F25" s="55">
        <v>22</v>
      </c>
      <c r="G25" s="66">
        <v>9.1199999999999992</v>
      </c>
    </row>
    <row r="26" spans="1:16" x14ac:dyDescent="0.2">
      <c r="A26" s="5" t="s">
        <v>773</v>
      </c>
      <c r="B26" s="5" t="s">
        <v>151</v>
      </c>
      <c r="C26" s="5" t="s">
        <v>750</v>
      </c>
      <c r="D26" s="5" t="s">
        <v>33</v>
      </c>
      <c r="F26" s="55">
        <v>23</v>
      </c>
      <c r="G26" s="66">
        <v>9.25</v>
      </c>
    </row>
    <row r="27" spans="1:16" x14ac:dyDescent="0.2">
      <c r="A27" s="5" t="s">
        <v>437</v>
      </c>
      <c r="B27" s="5" t="s">
        <v>774</v>
      </c>
      <c r="C27" s="5" t="s">
        <v>750</v>
      </c>
      <c r="D27" s="5" t="s">
        <v>40</v>
      </c>
      <c r="F27" s="55">
        <v>24</v>
      </c>
      <c r="G27" s="66">
        <v>9.57</v>
      </c>
    </row>
    <row r="28" spans="1:16" x14ac:dyDescent="0.2">
      <c r="A28" s="5" t="s">
        <v>775</v>
      </c>
      <c r="B28" s="5" t="s">
        <v>808</v>
      </c>
      <c r="C28" s="5" t="s">
        <v>750</v>
      </c>
      <c r="D28" s="5" t="s">
        <v>16</v>
      </c>
      <c r="F28" s="55">
        <v>25</v>
      </c>
      <c r="G28" s="66">
        <v>10.199999999999999</v>
      </c>
    </row>
    <row r="29" spans="1:16" x14ac:dyDescent="0.2">
      <c r="A29" s="5" t="s">
        <v>776</v>
      </c>
      <c r="B29" s="5" t="s">
        <v>92</v>
      </c>
      <c r="C29" s="5" t="s">
        <v>750</v>
      </c>
      <c r="D29" s="5" t="s">
        <v>16</v>
      </c>
      <c r="F29" s="55">
        <v>26</v>
      </c>
      <c r="G29" s="66">
        <v>10.25</v>
      </c>
    </row>
  </sheetData>
  <dataValidations count="3">
    <dataValidation type="list" showInputMessage="1" showErrorMessage="1" sqref="H3:IM3">
      <formula1>#REF!</formula1>
    </dataValidation>
    <dataValidation type="list" allowBlank="1" showInputMessage="1" showErrorMessage="1" sqref="D4:D29">
      <formula1>#REF!</formula1>
    </dataValidation>
    <dataValidation showInputMessage="1" showErrorMessage="1" sqref="B4:B29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12" style="64" customWidth="1"/>
    <col min="7" max="7" width="6.7109375" style="64" customWidth="1"/>
  </cols>
  <sheetData>
    <row r="1" spans="1:16" x14ac:dyDescent="0.2">
      <c r="A1" s="40" t="s">
        <v>748</v>
      </c>
    </row>
    <row r="2" spans="1:16" x14ac:dyDescent="0.2">
      <c r="A2" s="2"/>
    </row>
    <row r="3" spans="1:16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82</v>
      </c>
      <c r="G3" s="43" t="s">
        <v>5</v>
      </c>
    </row>
    <row r="4" spans="1:16" x14ac:dyDescent="0.2">
      <c r="A4" s="7" t="s">
        <v>722</v>
      </c>
      <c r="B4" s="7" t="s">
        <v>451</v>
      </c>
      <c r="C4" s="42" t="s">
        <v>777</v>
      </c>
      <c r="D4" s="7" t="s">
        <v>21</v>
      </c>
      <c r="F4" s="55">
        <v>1</v>
      </c>
      <c r="G4" s="66">
        <v>6.2</v>
      </c>
      <c r="J4" s="64"/>
      <c r="K4" s="64"/>
      <c r="P4" s="65"/>
    </row>
    <row r="5" spans="1:16" x14ac:dyDescent="0.2">
      <c r="A5" s="42" t="s">
        <v>97</v>
      </c>
      <c r="B5" s="42" t="s">
        <v>778</v>
      </c>
      <c r="C5" s="42" t="s">
        <v>777</v>
      </c>
      <c r="D5" s="7" t="s">
        <v>43</v>
      </c>
      <c r="F5" s="55">
        <v>2</v>
      </c>
      <c r="G5" s="66">
        <v>6.41</v>
      </c>
      <c r="J5" s="64"/>
      <c r="K5" s="64"/>
      <c r="P5" s="65"/>
    </row>
    <row r="6" spans="1:16" x14ac:dyDescent="0.2">
      <c r="A6" s="7" t="s">
        <v>779</v>
      </c>
      <c r="B6" s="7" t="s">
        <v>442</v>
      </c>
      <c r="C6" s="42" t="s">
        <v>777</v>
      </c>
      <c r="D6" s="7" t="s">
        <v>16</v>
      </c>
      <c r="F6" s="55">
        <v>3</v>
      </c>
      <c r="G6" s="66">
        <v>6.49</v>
      </c>
      <c r="J6" s="64"/>
      <c r="K6" s="64"/>
      <c r="P6" s="65"/>
    </row>
    <row r="7" spans="1:16" x14ac:dyDescent="0.2">
      <c r="A7" s="7" t="s">
        <v>780</v>
      </c>
      <c r="B7" s="7" t="s">
        <v>473</v>
      </c>
      <c r="C7" s="42" t="s">
        <v>777</v>
      </c>
      <c r="D7" s="7" t="s">
        <v>123</v>
      </c>
      <c r="F7" s="55">
        <v>4</v>
      </c>
      <c r="G7" s="66">
        <v>6.51</v>
      </c>
      <c r="J7" s="64"/>
      <c r="K7" s="64"/>
      <c r="P7" s="65"/>
    </row>
    <row r="8" spans="1:16" x14ac:dyDescent="0.2">
      <c r="A8" s="7" t="s">
        <v>344</v>
      </c>
      <c r="B8" s="7" t="s">
        <v>447</v>
      </c>
      <c r="C8" s="42" t="s">
        <v>777</v>
      </c>
      <c r="D8" s="7" t="s">
        <v>19</v>
      </c>
      <c r="F8" s="55">
        <v>5</v>
      </c>
      <c r="G8" s="66">
        <v>6.52</v>
      </c>
      <c r="J8" s="64"/>
      <c r="K8" s="64"/>
      <c r="P8" s="65"/>
    </row>
    <row r="9" spans="1:16" x14ac:dyDescent="0.2">
      <c r="A9" s="7" t="s">
        <v>781</v>
      </c>
      <c r="B9" s="7" t="s">
        <v>782</v>
      </c>
      <c r="C9" s="42" t="s">
        <v>777</v>
      </c>
      <c r="D9" s="7" t="s">
        <v>23</v>
      </c>
      <c r="F9" s="55">
        <v>6</v>
      </c>
      <c r="G9" s="66">
        <v>6.54</v>
      </c>
      <c r="J9" s="64"/>
      <c r="K9" s="64"/>
      <c r="P9" s="65"/>
    </row>
    <row r="10" spans="1:16" x14ac:dyDescent="0.2">
      <c r="A10" s="7" t="s">
        <v>783</v>
      </c>
      <c r="B10" s="7" t="s">
        <v>452</v>
      </c>
      <c r="C10" s="42" t="s">
        <v>777</v>
      </c>
      <c r="D10" s="7" t="s">
        <v>222</v>
      </c>
      <c r="F10" s="55">
        <v>7</v>
      </c>
      <c r="G10" s="66">
        <v>6.55</v>
      </c>
      <c r="J10" s="64"/>
      <c r="K10" s="64"/>
      <c r="P10" s="65"/>
    </row>
    <row r="11" spans="1:16" x14ac:dyDescent="0.2">
      <c r="A11" s="42" t="s">
        <v>784</v>
      </c>
      <c r="B11" s="42" t="s">
        <v>785</v>
      </c>
      <c r="C11" s="42" t="s">
        <v>777</v>
      </c>
      <c r="D11" s="7" t="s">
        <v>94</v>
      </c>
      <c r="F11" s="55">
        <v>8</v>
      </c>
      <c r="G11" s="66">
        <v>6.58</v>
      </c>
      <c r="J11" s="64"/>
      <c r="K11" s="64"/>
      <c r="P11" s="65"/>
    </row>
    <row r="12" spans="1:16" x14ac:dyDescent="0.2">
      <c r="A12" s="42" t="s">
        <v>786</v>
      </c>
      <c r="B12" s="42" t="s">
        <v>470</v>
      </c>
      <c r="C12" s="42" t="s">
        <v>777</v>
      </c>
      <c r="D12" s="7" t="s">
        <v>123</v>
      </c>
      <c r="F12" s="55">
        <v>9</v>
      </c>
      <c r="G12" s="66">
        <v>6.57</v>
      </c>
      <c r="J12" s="64"/>
      <c r="K12" s="64"/>
      <c r="P12" s="65"/>
    </row>
    <row r="13" spans="1:16" x14ac:dyDescent="0.2">
      <c r="A13" s="42" t="s">
        <v>722</v>
      </c>
      <c r="B13" s="42" t="s">
        <v>482</v>
      </c>
      <c r="C13" s="42" t="s">
        <v>777</v>
      </c>
      <c r="D13" s="7" t="s">
        <v>123</v>
      </c>
      <c r="F13" s="55">
        <v>10</v>
      </c>
      <c r="G13" s="66">
        <v>6.58</v>
      </c>
      <c r="J13" s="64"/>
      <c r="K13" s="64"/>
      <c r="P13" s="65"/>
    </row>
    <row r="14" spans="1:16" x14ac:dyDescent="0.2">
      <c r="A14" s="42" t="s">
        <v>787</v>
      </c>
      <c r="B14" s="42" t="s">
        <v>452</v>
      </c>
      <c r="C14" s="42" t="s">
        <v>777</v>
      </c>
      <c r="D14" s="7" t="s">
        <v>23</v>
      </c>
      <c r="F14" s="55">
        <v>11</v>
      </c>
      <c r="G14" s="66">
        <v>7.07</v>
      </c>
      <c r="J14" s="64"/>
      <c r="K14" s="64"/>
      <c r="P14" s="65"/>
    </row>
    <row r="15" spans="1:16" x14ac:dyDescent="0.2">
      <c r="A15" s="7" t="s">
        <v>357</v>
      </c>
      <c r="B15" s="7" t="s">
        <v>807</v>
      </c>
      <c r="C15" s="42" t="s">
        <v>777</v>
      </c>
      <c r="D15" s="7" t="s">
        <v>16</v>
      </c>
      <c r="F15" s="55">
        <v>12</v>
      </c>
      <c r="G15" s="66">
        <v>7.12</v>
      </c>
      <c r="J15" s="64"/>
      <c r="K15" s="64"/>
      <c r="P15" s="65"/>
    </row>
    <row r="16" spans="1:16" x14ac:dyDescent="0.2">
      <c r="A16" s="42" t="s">
        <v>788</v>
      </c>
      <c r="B16" s="42" t="s">
        <v>789</v>
      </c>
      <c r="C16" s="42" t="s">
        <v>777</v>
      </c>
      <c r="D16" s="7" t="s">
        <v>27</v>
      </c>
      <c r="F16" s="55">
        <v>13</v>
      </c>
      <c r="G16" s="66">
        <v>7.14</v>
      </c>
      <c r="J16" s="64"/>
      <c r="K16" s="64"/>
      <c r="P16" s="65"/>
    </row>
    <row r="17" spans="1:16" x14ac:dyDescent="0.2">
      <c r="A17" s="7" t="s">
        <v>790</v>
      </c>
      <c r="B17" s="7" t="s">
        <v>791</v>
      </c>
      <c r="C17" s="42" t="s">
        <v>777</v>
      </c>
      <c r="D17" s="7" t="s">
        <v>16</v>
      </c>
      <c r="F17" s="55">
        <v>14</v>
      </c>
      <c r="G17" s="66">
        <v>7.16</v>
      </c>
      <c r="J17" s="64"/>
      <c r="K17" s="64"/>
      <c r="P17" s="65"/>
    </row>
    <row r="18" spans="1:16" x14ac:dyDescent="0.2">
      <c r="A18" s="7" t="s">
        <v>792</v>
      </c>
      <c r="B18" s="7" t="s">
        <v>434</v>
      </c>
      <c r="C18" s="42" t="s">
        <v>777</v>
      </c>
      <c r="D18" s="7" t="s">
        <v>16</v>
      </c>
      <c r="F18" s="55">
        <v>15</v>
      </c>
      <c r="G18" s="66">
        <v>7.17</v>
      </c>
      <c r="J18" s="64"/>
      <c r="K18" s="64"/>
      <c r="P18" s="65"/>
    </row>
    <row r="19" spans="1:16" x14ac:dyDescent="0.2">
      <c r="A19" s="42" t="s">
        <v>454</v>
      </c>
      <c r="B19" s="42" t="s">
        <v>447</v>
      </c>
      <c r="C19" s="42" t="s">
        <v>777</v>
      </c>
      <c r="D19" s="7" t="s">
        <v>110</v>
      </c>
      <c r="F19" s="55">
        <v>16</v>
      </c>
      <c r="G19" s="66">
        <v>7.21</v>
      </c>
      <c r="J19" s="64"/>
      <c r="K19" s="64"/>
      <c r="P19" s="65"/>
    </row>
    <row r="20" spans="1:16" x14ac:dyDescent="0.2">
      <c r="A20" s="7" t="s">
        <v>154</v>
      </c>
      <c r="B20" s="7" t="s">
        <v>466</v>
      </c>
      <c r="C20" s="42" t="s">
        <v>777</v>
      </c>
      <c r="D20" s="7" t="s">
        <v>16</v>
      </c>
      <c r="F20" s="55">
        <v>17</v>
      </c>
      <c r="G20" s="66">
        <v>7.23</v>
      </c>
      <c r="J20" s="64"/>
      <c r="K20" s="64"/>
      <c r="P20" s="65"/>
    </row>
    <row r="21" spans="1:16" x14ac:dyDescent="0.2">
      <c r="A21" s="42" t="s">
        <v>793</v>
      </c>
      <c r="B21" s="42" t="s">
        <v>455</v>
      </c>
      <c r="C21" s="42" t="s">
        <v>777</v>
      </c>
      <c r="D21" s="7" t="s">
        <v>16</v>
      </c>
      <c r="F21" s="55">
        <v>18</v>
      </c>
      <c r="G21" s="66">
        <v>7.28</v>
      </c>
      <c r="J21" s="64"/>
      <c r="K21" s="64"/>
      <c r="P21" s="65"/>
    </row>
    <row r="22" spans="1:16" x14ac:dyDescent="0.2">
      <c r="A22" s="42" t="s">
        <v>794</v>
      </c>
      <c r="B22" s="42" t="s">
        <v>447</v>
      </c>
      <c r="C22" s="42" t="s">
        <v>777</v>
      </c>
      <c r="D22" s="7" t="s">
        <v>38</v>
      </c>
      <c r="F22" s="55">
        <v>19</v>
      </c>
      <c r="G22" s="66">
        <v>7.32</v>
      </c>
      <c r="J22" s="64"/>
      <c r="K22" s="64"/>
      <c r="P22" s="65"/>
    </row>
    <row r="23" spans="1:16" x14ac:dyDescent="0.2">
      <c r="A23" s="7" t="s">
        <v>795</v>
      </c>
      <c r="B23" s="7" t="s">
        <v>789</v>
      </c>
      <c r="C23" s="42" t="s">
        <v>777</v>
      </c>
      <c r="D23" s="7" t="s">
        <v>43</v>
      </c>
      <c r="F23" s="55">
        <v>20</v>
      </c>
      <c r="G23" s="66">
        <v>7.34</v>
      </c>
      <c r="J23" s="64"/>
      <c r="K23" s="64"/>
      <c r="P23" s="64"/>
    </row>
    <row r="24" spans="1:16" x14ac:dyDescent="0.2">
      <c r="A24" s="7" t="s">
        <v>521</v>
      </c>
      <c r="B24" s="7" t="s">
        <v>461</v>
      </c>
      <c r="C24" s="42" t="s">
        <v>777</v>
      </c>
      <c r="D24" s="7" t="s">
        <v>94</v>
      </c>
      <c r="F24" s="55">
        <v>21</v>
      </c>
      <c r="G24" s="66">
        <v>7.35</v>
      </c>
      <c r="J24" s="64"/>
      <c r="K24" s="64"/>
      <c r="P24" s="64"/>
    </row>
    <row r="25" spans="1:16" x14ac:dyDescent="0.2">
      <c r="A25" s="7" t="s">
        <v>141</v>
      </c>
      <c r="B25" s="7" t="s">
        <v>796</v>
      </c>
      <c r="C25" s="42" t="s">
        <v>777</v>
      </c>
      <c r="D25" s="7" t="s">
        <v>16</v>
      </c>
      <c r="F25" s="55">
        <v>22</v>
      </c>
      <c r="G25" s="66">
        <v>7.36</v>
      </c>
    </row>
    <row r="26" spans="1:16" x14ac:dyDescent="0.2">
      <c r="A26" s="7" t="s">
        <v>797</v>
      </c>
      <c r="B26" s="7" t="s">
        <v>798</v>
      </c>
      <c r="C26" s="42" t="s">
        <v>777</v>
      </c>
      <c r="D26" s="7" t="s">
        <v>40</v>
      </c>
      <c r="F26" s="55">
        <v>23</v>
      </c>
      <c r="G26" s="66">
        <v>7.39</v>
      </c>
    </row>
    <row r="27" spans="1:16" x14ac:dyDescent="0.2">
      <c r="A27" s="42" t="s">
        <v>147</v>
      </c>
      <c r="B27" s="42" t="s">
        <v>475</v>
      </c>
      <c r="C27" s="42" t="s">
        <v>777</v>
      </c>
      <c r="D27" s="7" t="s">
        <v>23</v>
      </c>
      <c r="F27" s="55">
        <v>24</v>
      </c>
      <c r="G27" s="66">
        <v>7.41</v>
      </c>
    </row>
    <row r="28" spans="1:16" x14ac:dyDescent="0.2">
      <c r="A28" s="7" t="s">
        <v>799</v>
      </c>
      <c r="B28" s="7" t="s">
        <v>505</v>
      </c>
      <c r="C28" s="42" t="s">
        <v>777</v>
      </c>
      <c r="D28" s="7" t="s">
        <v>123</v>
      </c>
      <c r="F28" s="55">
        <v>25</v>
      </c>
      <c r="G28" s="66">
        <v>8</v>
      </c>
    </row>
    <row r="29" spans="1:16" x14ac:dyDescent="0.2">
      <c r="A29" s="7" t="s">
        <v>383</v>
      </c>
      <c r="B29" s="7" t="s">
        <v>434</v>
      </c>
      <c r="C29" s="42" t="s">
        <v>777</v>
      </c>
      <c r="D29" s="7" t="s">
        <v>177</v>
      </c>
      <c r="F29" s="55">
        <v>26</v>
      </c>
      <c r="G29" s="66">
        <v>8.0299999999999994</v>
      </c>
    </row>
    <row r="30" spans="1:16" x14ac:dyDescent="0.2">
      <c r="A30" s="7" t="s">
        <v>800</v>
      </c>
      <c r="B30" s="7" t="s">
        <v>634</v>
      </c>
      <c r="C30" s="42" t="s">
        <v>777</v>
      </c>
      <c r="D30" s="7" t="s">
        <v>16</v>
      </c>
      <c r="F30" s="55">
        <v>27</v>
      </c>
      <c r="G30" s="66">
        <v>8.1199999999999992</v>
      </c>
    </row>
    <row r="31" spans="1:16" x14ac:dyDescent="0.2">
      <c r="A31" s="42" t="s">
        <v>765</v>
      </c>
      <c r="B31" s="42" t="s">
        <v>479</v>
      </c>
      <c r="C31" s="42" t="s">
        <v>777</v>
      </c>
      <c r="D31" s="7" t="s">
        <v>27</v>
      </c>
      <c r="F31" s="55">
        <v>28</v>
      </c>
      <c r="G31" s="66">
        <v>8.15</v>
      </c>
    </row>
    <row r="32" spans="1:16" x14ac:dyDescent="0.2">
      <c r="A32" s="7" t="s">
        <v>458</v>
      </c>
      <c r="B32" s="7" t="s">
        <v>530</v>
      </c>
      <c r="C32" s="42" t="s">
        <v>777</v>
      </c>
      <c r="D32" s="7" t="s">
        <v>43</v>
      </c>
      <c r="F32" s="55">
        <v>29</v>
      </c>
      <c r="G32" s="66">
        <v>8.4</v>
      </c>
    </row>
    <row r="33" spans="1:7" x14ac:dyDescent="0.2">
      <c r="A33" s="7" t="s">
        <v>801</v>
      </c>
      <c r="B33" s="7" t="s">
        <v>802</v>
      </c>
      <c r="C33" s="42" t="s">
        <v>777</v>
      </c>
      <c r="D33" s="7" t="s">
        <v>110</v>
      </c>
      <c r="F33" s="55">
        <v>30</v>
      </c>
      <c r="G33" s="66">
        <v>9.14</v>
      </c>
    </row>
    <row r="34" spans="1:7" x14ac:dyDescent="0.2">
      <c r="A34" s="7" t="s">
        <v>258</v>
      </c>
      <c r="B34" s="7" t="s">
        <v>803</v>
      </c>
      <c r="C34" s="42" t="s">
        <v>777</v>
      </c>
      <c r="D34" s="7" t="s">
        <v>16</v>
      </c>
      <c r="F34" s="55">
        <v>31</v>
      </c>
      <c r="G34" s="66">
        <v>9.4</v>
      </c>
    </row>
    <row r="35" spans="1:7" x14ac:dyDescent="0.2">
      <c r="A35" s="7" t="s">
        <v>244</v>
      </c>
      <c r="B35" s="7" t="s">
        <v>434</v>
      </c>
      <c r="C35" s="42" t="s">
        <v>777</v>
      </c>
      <c r="D35" s="7" t="s">
        <v>16</v>
      </c>
      <c r="F35" s="55">
        <v>32</v>
      </c>
      <c r="G35" s="66">
        <v>10.19</v>
      </c>
    </row>
    <row r="36" spans="1:7" x14ac:dyDescent="0.2">
      <c r="A36" s="7" t="s">
        <v>804</v>
      </c>
      <c r="B36" s="7" t="s">
        <v>805</v>
      </c>
      <c r="C36" s="42" t="s">
        <v>777</v>
      </c>
      <c r="D36" s="7" t="s">
        <v>16</v>
      </c>
      <c r="F36" s="55">
        <v>33</v>
      </c>
      <c r="G36" s="66">
        <v>13</v>
      </c>
    </row>
  </sheetData>
  <dataValidations count="2">
    <dataValidation type="list" allowBlank="1" showInputMessage="1" showErrorMessage="1" sqref="D4:D36">
      <formula1>#REF!</formula1>
    </dataValidation>
    <dataValidation type="list" showInputMessage="1" showErrorMessage="1" sqref="H3:IM3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2" t="s">
        <v>64</v>
      </c>
      <c r="B3" s="13"/>
    </row>
    <row r="4" spans="1:2" x14ac:dyDescent="0.2">
      <c r="A4" s="12" t="s">
        <v>3</v>
      </c>
      <c r="B4" s="13" t="s">
        <v>63</v>
      </c>
    </row>
    <row r="5" spans="1:2" x14ac:dyDescent="0.2">
      <c r="A5" s="14" t="s">
        <v>19</v>
      </c>
      <c r="B5" s="15">
        <v>3</v>
      </c>
    </row>
    <row r="6" spans="1:2" x14ac:dyDescent="0.2">
      <c r="A6" s="16" t="s">
        <v>22</v>
      </c>
      <c r="B6" s="17"/>
    </row>
    <row r="7" spans="1:2" x14ac:dyDescent="0.2">
      <c r="A7" s="16" t="s">
        <v>21</v>
      </c>
      <c r="B7" s="17">
        <v>2</v>
      </c>
    </row>
    <row r="8" spans="1:2" x14ac:dyDescent="0.2">
      <c r="A8" s="16" t="s">
        <v>23</v>
      </c>
      <c r="B8" s="17">
        <v>4</v>
      </c>
    </row>
    <row r="9" spans="1:2" x14ac:dyDescent="0.2">
      <c r="A9" s="16" t="s">
        <v>25</v>
      </c>
      <c r="B9" s="17">
        <v>1</v>
      </c>
    </row>
    <row r="10" spans="1:2" x14ac:dyDescent="0.2">
      <c r="A10" s="16" t="s">
        <v>24</v>
      </c>
      <c r="B10" s="17">
        <v>2</v>
      </c>
    </row>
    <row r="11" spans="1:2" x14ac:dyDescent="0.2">
      <c r="A11" s="16" t="s">
        <v>28</v>
      </c>
      <c r="B11" s="17"/>
    </row>
    <row r="12" spans="1:2" x14ac:dyDescent="0.2">
      <c r="A12" s="16" t="s">
        <v>27</v>
      </c>
      <c r="B12" s="17">
        <v>1</v>
      </c>
    </row>
    <row r="13" spans="1:2" x14ac:dyDescent="0.2">
      <c r="A13" s="16" t="s">
        <v>16</v>
      </c>
      <c r="B13" s="17"/>
    </row>
    <row r="14" spans="1:2" x14ac:dyDescent="0.2">
      <c r="A14" s="16" t="s">
        <v>17</v>
      </c>
      <c r="B14" s="17">
        <v>3</v>
      </c>
    </row>
    <row r="15" spans="1:2" x14ac:dyDescent="0.2">
      <c r="A15" s="16" t="s">
        <v>30</v>
      </c>
      <c r="B15" s="17">
        <v>2</v>
      </c>
    </row>
    <row r="16" spans="1:2" x14ac:dyDescent="0.2">
      <c r="A16" s="16" t="s">
        <v>31</v>
      </c>
      <c r="B16" s="17">
        <v>4</v>
      </c>
    </row>
    <row r="17" spans="1:2" x14ac:dyDescent="0.2">
      <c r="A17" s="16" t="s">
        <v>33</v>
      </c>
      <c r="B17" s="17">
        <v>3</v>
      </c>
    </row>
    <row r="18" spans="1:2" x14ac:dyDescent="0.2">
      <c r="A18" s="16" t="s">
        <v>32</v>
      </c>
      <c r="B18" s="17">
        <v>2</v>
      </c>
    </row>
    <row r="19" spans="1:2" x14ac:dyDescent="0.2">
      <c r="A19" s="16" t="s">
        <v>35</v>
      </c>
      <c r="B19" s="17"/>
    </row>
    <row r="20" spans="1:2" x14ac:dyDescent="0.2">
      <c r="A20" s="16" t="s">
        <v>36</v>
      </c>
      <c r="B20" s="17">
        <v>1</v>
      </c>
    </row>
    <row r="21" spans="1:2" x14ac:dyDescent="0.2">
      <c r="A21" s="16" t="s">
        <v>39</v>
      </c>
      <c r="B21" s="17">
        <v>5</v>
      </c>
    </row>
    <row r="22" spans="1:2" x14ac:dyDescent="0.2">
      <c r="A22" s="16" t="s">
        <v>38</v>
      </c>
      <c r="B22" s="17">
        <v>1</v>
      </c>
    </row>
    <row r="23" spans="1:2" x14ac:dyDescent="0.2">
      <c r="A23" s="16" t="s">
        <v>43</v>
      </c>
      <c r="B23" s="17">
        <v>1</v>
      </c>
    </row>
    <row r="24" spans="1:2" x14ac:dyDescent="0.2">
      <c r="A24" s="16" t="s">
        <v>44</v>
      </c>
      <c r="B24" s="17">
        <v>1</v>
      </c>
    </row>
    <row r="25" spans="1:2" x14ac:dyDescent="0.2">
      <c r="A25" s="16" t="s">
        <v>40</v>
      </c>
      <c r="B25" s="17"/>
    </row>
    <row r="26" spans="1:2" x14ac:dyDescent="0.2">
      <c r="A26" s="16" t="s">
        <v>41</v>
      </c>
      <c r="B26" s="17">
        <v>1</v>
      </c>
    </row>
    <row r="27" spans="1:2" x14ac:dyDescent="0.2">
      <c r="A27" s="16" t="s">
        <v>45</v>
      </c>
      <c r="B27" s="17"/>
    </row>
    <row r="28" spans="1:2" x14ac:dyDescent="0.2">
      <c r="A28" s="16" t="s">
        <v>65</v>
      </c>
      <c r="B28" s="17"/>
    </row>
    <row r="29" spans="1:2" x14ac:dyDescent="0.2">
      <c r="A29" s="18" t="s">
        <v>66</v>
      </c>
      <c r="B29" s="19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2" t="s">
        <v>67</v>
      </c>
      <c r="B3" s="13"/>
    </row>
    <row r="4" spans="1:2" x14ac:dyDescent="0.2">
      <c r="A4" s="12" t="s">
        <v>3</v>
      </c>
      <c r="B4" s="13" t="s">
        <v>63</v>
      </c>
    </row>
    <row r="5" spans="1:2" x14ac:dyDescent="0.2">
      <c r="A5" s="14" t="s">
        <v>19</v>
      </c>
      <c r="B5" s="15">
        <v>1</v>
      </c>
    </row>
    <row r="6" spans="1:2" x14ac:dyDescent="0.2">
      <c r="A6" s="16" t="s">
        <v>22</v>
      </c>
      <c r="B6" s="17">
        <v>1</v>
      </c>
    </row>
    <row r="7" spans="1:2" x14ac:dyDescent="0.2">
      <c r="A7" s="16" t="s">
        <v>21</v>
      </c>
      <c r="B7" s="17">
        <v>2</v>
      </c>
    </row>
    <row r="8" spans="1:2" x14ac:dyDescent="0.2">
      <c r="A8" s="16" t="s">
        <v>23</v>
      </c>
      <c r="B8" s="17">
        <v>7</v>
      </c>
    </row>
    <row r="9" spans="1:2" x14ac:dyDescent="0.2">
      <c r="A9" s="16" t="s">
        <v>25</v>
      </c>
      <c r="B9" s="17"/>
    </row>
    <row r="10" spans="1:2" x14ac:dyDescent="0.2">
      <c r="A10" s="16" t="s">
        <v>24</v>
      </c>
      <c r="B10" s="17">
        <v>2</v>
      </c>
    </row>
    <row r="11" spans="1:2" x14ac:dyDescent="0.2">
      <c r="A11" s="16" t="s">
        <v>28</v>
      </c>
      <c r="B11" s="17">
        <v>3</v>
      </c>
    </row>
    <row r="12" spans="1:2" x14ac:dyDescent="0.2">
      <c r="A12" s="16" t="s">
        <v>27</v>
      </c>
      <c r="B12" s="17">
        <v>2</v>
      </c>
    </row>
    <row r="13" spans="1:2" x14ac:dyDescent="0.2">
      <c r="A13" s="16" t="s">
        <v>16</v>
      </c>
      <c r="B13" s="17"/>
    </row>
    <row r="14" spans="1:2" x14ac:dyDescent="0.2">
      <c r="A14" s="16" t="s">
        <v>17</v>
      </c>
      <c r="B14" s="17">
        <v>3</v>
      </c>
    </row>
    <row r="15" spans="1:2" x14ac:dyDescent="0.2">
      <c r="A15" s="16" t="s">
        <v>30</v>
      </c>
      <c r="B15" s="17"/>
    </row>
    <row r="16" spans="1:2" x14ac:dyDescent="0.2">
      <c r="A16" s="16" t="s">
        <v>31</v>
      </c>
      <c r="B16" s="17">
        <v>2</v>
      </c>
    </row>
    <row r="17" spans="1:2" x14ac:dyDescent="0.2">
      <c r="A17" s="16" t="s">
        <v>33</v>
      </c>
      <c r="B17" s="17">
        <v>2</v>
      </c>
    </row>
    <row r="18" spans="1:2" x14ac:dyDescent="0.2">
      <c r="A18" s="16" t="s">
        <v>32</v>
      </c>
      <c r="B18" s="17">
        <v>2</v>
      </c>
    </row>
    <row r="19" spans="1:2" x14ac:dyDescent="0.2">
      <c r="A19" s="16" t="s">
        <v>35</v>
      </c>
      <c r="B19" s="17">
        <v>1</v>
      </c>
    </row>
    <row r="20" spans="1:2" x14ac:dyDescent="0.2">
      <c r="A20" s="16" t="s">
        <v>36</v>
      </c>
      <c r="B20" s="17">
        <v>1</v>
      </c>
    </row>
    <row r="21" spans="1:2" x14ac:dyDescent="0.2">
      <c r="A21" s="16" t="s">
        <v>39</v>
      </c>
      <c r="B21" s="17">
        <v>4</v>
      </c>
    </row>
    <row r="22" spans="1:2" x14ac:dyDescent="0.2">
      <c r="A22" s="16" t="s">
        <v>38</v>
      </c>
      <c r="B22" s="17">
        <v>2</v>
      </c>
    </row>
    <row r="23" spans="1:2" x14ac:dyDescent="0.2">
      <c r="A23" s="16" t="s">
        <v>43</v>
      </c>
      <c r="B23" s="17"/>
    </row>
    <row r="24" spans="1:2" x14ac:dyDescent="0.2">
      <c r="A24" s="16" t="s">
        <v>44</v>
      </c>
      <c r="B24" s="17">
        <v>1</v>
      </c>
    </row>
    <row r="25" spans="1:2" x14ac:dyDescent="0.2">
      <c r="A25" s="16" t="s">
        <v>40</v>
      </c>
      <c r="B25" s="17"/>
    </row>
    <row r="26" spans="1:2" x14ac:dyDescent="0.2">
      <c r="A26" s="16" t="s">
        <v>41</v>
      </c>
      <c r="B26" s="17"/>
    </row>
    <row r="27" spans="1:2" x14ac:dyDescent="0.2">
      <c r="A27" s="16" t="s">
        <v>45</v>
      </c>
      <c r="B27" s="17"/>
    </row>
    <row r="28" spans="1:2" x14ac:dyDescent="0.2">
      <c r="A28" s="16" t="s">
        <v>65</v>
      </c>
      <c r="B28" s="17"/>
    </row>
    <row r="29" spans="1:2" x14ac:dyDescent="0.2">
      <c r="A29" s="18" t="s">
        <v>66</v>
      </c>
      <c r="B29" s="19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defaultColWidth="13.7109375" defaultRowHeight="12.75" x14ac:dyDescent="0.2"/>
  <cols>
    <col min="1" max="1" width="16.140625" style="26" customWidth="1"/>
    <col min="2" max="2" width="11.85546875" style="26" customWidth="1"/>
    <col min="3" max="3" width="10.85546875" style="26" customWidth="1"/>
    <col min="4" max="4" width="23.7109375" style="26" bestFit="1" customWidth="1"/>
    <col min="5" max="5" width="3.5703125" style="26" customWidth="1"/>
    <col min="6" max="6" width="9.5703125" style="53" customWidth="1"/>
    <col min="7" max="7" width="12" style="53" customWidth="1"/>
    <col min="8" max="8" width="7.7109375" style="54" customWidth="1"/>
    <col min="9" max="12" width="13.7109375" style="26"/>
    <col min="13" max="27" width="9.28515625" style="26" customWidth="1"/>
    <col min="28" max="16384" width="13.7109375" style="26"/>
  </cols>
  <sheetData>
    <row r="1" spans="1:11" x14ac:dyDescent="0.2">
      <c r="A1" s="40" t="s">
        <v>90</v>
      </c>
      <c r="B1" s="40"/>
      <c r="C1" s="40"/>
      <c r="D1" s="40"/>
      <c r="E1" s="40"/>
      <c r="F1" s="52"/>
      <c r="G1" s="52"/>
      <c r="H1" s="52"/>
    </row>
    <row r="2" spans="1:11" x14ac:dyDescent="0.2">
      <c r="A2" s="41"/>
    </row>
    <row r="3" spans="1:11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84</v>
      </c>
      <c r="G3" s="45" t="s">
        <v>82</v>
      </c>
      <c r="H3" s="43" t="s">
        <v>5</v>
      </c>
      <c r="I3" s="58" t="s">
        <v>85</v>
      </c>
      <c r="J3" s="58" t="s">
        <v>86</v>
      </c>
      <c r="K3" s="58" t="s">
        <v>89</v>
      </c>
    </row>
    <row r="4" spans="1:11" x14ac:dyDescent="0.2">
      <c r="A4" s="42" t="s">
        <v>202</v>
      </c>
      <c r="B4" s="42" t="s">
        <v>203</v>
      </c>
      <c r="C4" s="42" t="s">
        <v>204</v>
      </c>
      <c r="D4" s="7" t="s">
        <v>72</v>
      </c>
      <c r="F4" s="55">
        <v>1</v>
      </c>
      <c r="G4" s="55">
        <v>1</v>
      </c>
      <c r="H4" s="57">
        <v>23.12</v>
      </c>
      <c r="I4" s="55"/>
      <c r="J4" s="55"/>
      <c r="K4" s="55"/>
    </row>
    <row r="5" spans="1:11" x14ac:dyDescent="0.2">
      <c r="A5" s="42" t="s">
        <v>205</v>
      </c>
      <c r="B5" s="42" t="s">
        <v>206</v>
      </c>
      <c r="C5" s="42" t="s">
        <v>204</v>
      </c>
      <c r="D5" s="7" t="s">
        <v>26</v>
      </c>
      <c r="F5" s="55">
        <v>2</v>
      </c>
      <c r="G5" s="55">
        <v>2</v>
      </c>
      <c r="H5" s="57">
        <v>23.23</v>
      </c>
      <c r="I5" s="55"/>
      <c r="J5" s="55"/>
      <c r="K5" s="55"/>
    </row>
    <row r="6" spans="1:11" x14ac:dyDescent="0.2">
      <c r="A6" s="42" t="s">
        <v>207</v>
      </c>
      <c r="B6" s="42" t="s">
        <v>208</v>
      </c>
      <c r="C6" s="42" t="s">
        <v>204</v>
      </c>
      <c r="D6" s="7" t="s">
        <v>43</v>
      </c>
      <c r="F6" s="55">
        <v>3</v>
      </c>
      <c r="G6" s="55">
        <v>3</v>
      </c>
      <c r="H6" s="57">
        <v>23.32</v>
      </c>
      <c r="I6" s="55"/>
      <c r="J6" s="55">
        <v>1</v>
      </c>
      <c r="K6" s="55"/>
    </row>
    <row r="7" spans="1:11" x14ac:dyDescent="0.2">
      <c r="A7" s="42" t="s">
        <v>209</v>
      </c>
      <c r="B7" s="42" t="s">
        <v>210</v>
      </c>
      <c r="C7" s="42" t="s">
        <v>204</v>
      </c>
      <c r="D7" s="7" t="s">
        <v>26</v>
      </c>
      <c r="F7" s="55">
        <v>4</v>
      </c>
      <c r="G7" s="55">
        <v>4</v>
      </c>
      <c r="H7" s="57">
        <v>23.45</v>
      </c>
      <c r="I7" s="55"/>
      <c r="J7" s="55"/>
      <c r="K7" s="55"/>
    </row>
    <row r="8" spans="1:11" x14ac:dyDescent="0.2">
      <c r="A8" s="42" t="s">
        <v>211</v>
      </c>
      <c r="B8" s="42" t="s">
        <v>212</v>
      </c>
      <c r="C8" s="42" t="s">
        <v>204</v>
      </c>
      <c r="D8" s="7" t="s">
        <v>177</v>
      </c>
      <c r="F8" s="55">
        <v>5</v>
      </c>
      <c r="G8" s="55">
        <v>5</v>
      </c>
      <c r="H8" s="57">
        <v>23.56</v>
      </c>
      <c r="I8" s="55"/>
      <c r="J8" s="55"/>
      <c r="K8" s="55"/>
    </row>
    <row r="9" spans="1:11" x14ac:dyDescent="0.2">
      <c r="A9" s="42" t="s">
        <v>213</v>
      </c>
      <c r="B9" s="42" t="s">
        <v>214</v>
      </c>
      <c r="C9" s="7" t="s">
        <v>62</v>
      </c>
      <c r="D9" s="7" t="s">
        <v>43</v>
      </c>
      <c r="F9" s="55">
        <v>6</v>
      </c>
      <c r="G9" s="55">
        <v>6</v>
      </c>
      <c r="H9" s="57">
        <v>24.06</v>
      </c>
      <c r="I9" s="55">
        <v>1</v>
      </c>
      <c r="J9" s="55"/>
      <c r="K9" s="55"/>
    </row>
    <row r="10" spans="1:11" x14ac:dyDescent="0.2">
      <c r="A10" s="42" t="s">
        <v>215</v>
      </c>
      <c r="B10" s="42" t="s">
        <v>216</v>
      </c>
      <c r="C10" s="42" t="s">
        <v>217</v>
      </c>
      <c r="D10" s="7" t="s">
        <v>123</v>
      </c>
      <c r="F10" s="55">
        <v>7</v>
      </c>
      <c r="G10" s="55">
        <v>7</v>
      </c>
      <c r="H10" s="57">
        <v>24.07</v>
      </c>
      <c r="I10" s="55"/>
      <c r="J10" s="55"/>
      <c r="K10" s="55">
        <v>1</v>
      </c>
    </row>
    <row r="11" spans="1:11" x14ac:dyDescent="0.2">
      <c r="A11" s="42" t="s">
        <v>218</v>
      </c>
      <c r="B11" s="42" t="s">
        <v>98</v>
      </c>
      <c r="C11" s="42" t="s">
        <v>204</v>
      </c>
      <c r="D11" s="7" t="s">
        <v>110</v>
      </c>
      <c r="F11" s="55">
        <v>8</v>
      </c>
      <c r="G11" s="55">
        <v>8</v>
      </c>
      <c r="H11" s="57">
        <v>24.25</v>
      </c>
      <c r="I11" s="55"/>
      <c r="J11" s="55"/>
      <c r="K11" s="55"/>
    </row>
    <row r="12" spans="1:11" x14ac:dyDescent="0.2">
      <c r="A12" s="42" t="s">
        <v>124</v>
      </c>
      <c r="B12" s="42" t="s">
        <v>219</v>
      </c>
      <c r="C12" s="7" t="s">
        <v>62</v>
      </c>
      <c r="D12" s="7" t="s">
        <v>177</v>
      </c>
      <c r="F12" s="55">
        <v>9</v>
      </c>
      <c r="G12" s="55">
        <v>9</v>
      </c>
      <c r="H12" s="57">
        <v>24.4</v>
      </c>
      <c r="I12" s="55"/>
      <c r="J12" s="55"/>
      <c r="K12" s="55"/>
    </row>
    <row r="13" spans="1:11" x14ac:dyDescent="0.2">
      <c r="A13" s="42" t="s">
        <v>220</v>
      </c>
      <c r="B13" s="42" t="s">
        <v>221</v>
      </c>
      <c r="C13" s="42" t="s">
        <v>204</v>
      </c>
      <c r="D13" s="7" t="s">
        <v>222</v>
      </c>
      <c r="F13" s="55">
        <v>10</v>
      </c>
      <c r="G13" s="55">
        <v>10</v>
      </c>
      <c r="H13" s="57">
        <v>24.43</v>
      </c>
      <c r="I13" s="55">
        <v>2</v>
      </c>
      <c r="J13" s="55"/>
      <c r="K13" s="55"/>
    </row>
    <row r="14" spans="1:11" x14ac:dyDescent="0.2">
      <c r="A14" s="42" t="s">
        <v>223</v>
      </c>
      <c r="B14" s="42" t="s">
        <v>92</v>
      </c>
      <c r="C14" s="42" t="s">
        <v>217</v>
      </c>
      <c r="D14" s="7" t="s">
        <v>16</v>
      </c>
      <c r="F14" s="55">
        <v>11</v>
      </c>
      <c r="G14" s="55">
        <v>11</v>
      </c>
      <c r="H14" s="57">
        <v>24.46</v>
      </c>
      <c r="I14" s="55"/>
      <c r="J14" s="55"/>
      <c r="K14" s="55">
        <v>2</v>
      </c>
    </row>
    <row r="15" spans="1:11" x14ac:dyDescent="0.2">
      <c r="A15" s="42" t="s">
        <v>224</v>
      </c>
      <c r="B15" s="42" t="s">
        <v>155</v>
      </c>
      <c r="C15" s="42" t="s">
        <v>204</v>
      </c>
      <c r="D15" s="7" t="s">
        <v>26</v>
      </c>
      <c r="F15" s="55">
        <v>12</v>
      </c>
      <c r="G15" s="55">
        <v>12</v>
      </c>
      <c r="H15" s="57">
        <v>24.47</v>
      </c>
      <c r="I15" s="55"/>
      <c r="J15" s="55"/>
      <c r="K15" s="55"/>
    </row>
    <row r="16" spans="1:11" x14ac:dyDescent="0.2">
      <c r="A16" s="42" t="s">
        <v>188</v>
      </c>
      <c r="B16" s="42" t="s">
        <v>225</v>
      </c>
      <c r="C16" s="7" t="s">
        <v>56</v>
      </c>
      <c r="D16" s="7" t="s">
        <v>222</v>
      </c>
      <c r="F16" s="55">
        <v>13</v>
      </c>
      <c r="G16" s="55">
        <v>13</v>
      </c>
      <c r="H16" s="57">
        <v>24.51</v>
      </c>
      <c r="I16" s="55"/>
      <c r="J16" s="55"/>
      <c r="K16" s="55"/>
    </row>
    <row r="17" spans="1:11" x14ac:dyDescent="0.2">
      <c r="A17" s="42" t="s">
        <v>226</v>
      </c>
      <c r="B17" s="42" t="s">
        <v>227</v>
      </c>
      <c r="C17" s="42" t="s">
        <v>204</v>
      </c>
      <c r="D17" s="7" t="s">
        <v>43</v>
      </c>
      <c r="F17" s="55">
        <v>14</v>
      </c>
      <c r="G17" s="55">
        <v>14</v>
      </c>
      <c r="H17" s="57">
        <v>24.56</v>
      </c>
      <c r="I17" s="55">
        <v>3</v>
      </c>
      <c r="J17" s="55"/>
      <c r="K17" s="55"/>
    </row>
    <row r="18" spans="1:11" x14ac:dyDescent="0.2">
      <c r="A18" s="42" t="s">
        <v>228</v>
      </c>
      <c r="B18" s="42" t="s">
        <v>229</v>
      </c>
      <c r="C18" s="7" t="s">
        <v>204</v>
      </c>
      <c r="D18" s="7" t="s">
        <v>16</v>
      </c>
      <c r="F18" s="55">
        <v>15</v>
      </c>
      <c r="G18" s="55">
        <v>15</v>
      </c>
      <c r="H18" s="57">
        <v>25.01</v>
      </c>
      <c r="I18" s="55"/>
      <c r="J18" s="55">
        <v>2</v>
      </c>
      <c r="K18" s="55"/>
    </row>
    <row r="19" spans="1:11" x14ac:dyDescent="0.2">
      <c r="A19" s="42" t="s">
        <v>230</v>
      </c>
      <c r="B19" s="42" t="s">
        <v>231</v>
      </c>
      <c r="C19" s="42" t="s">
        <v>204</v>
      </c>
      <c r="D19" s="7" t="s">
        <v>26</v>
      </c>
      <c r="F19" s="55">
        <v>16</v>
      </c>
      <c r="G19" s="55">
        <v>16</v>
      </c>
      <c r="H19" s="57">
        <v>25.06</v>
      </c>
      <c r="I19" s="55"/>
      <c r="J19" s="55"/>
      <c r="K19" s="55"/>
    </row>
    <row r="20" spans="1:11" x14ac:dyDescent="0.2">
      <c r="A20" s="42" t="s">
        <v>232</v>
      </c>
      <c r="B20" s="42" t="s">
        <v>233</v>
      </c>
      <c r="C20" s="42" t="s">
        <v>204</v>
      </c>
      <c r="D20" s="7" t="s">
        <v>222</v>
      </c>
      <c r="F20" s="55">
        <v>17</v>
      </c>
      <c r="G20" s="55">
        <v>17</v>
      </c>
      <c r="H20" s="57">
        <v>25.15</v>
      </c>
      <c r="I20" s="55">
        <v>4</v>
      </c>
      <c r="J20" s="55"/>
      <c r="K20" s="55"/>
    </row>
    <row r="21" spans="1:11" x14ac:dyDescent="0.2">
      <c r="A21" s="42" t="s">
        <v>147</v>
      </c>
      <c r="B21" s="42" t="s">
        <v>234</v>
      </c>
      <c r="C21" s="42" t="s">
        <v>204</v>
      </c>
      <c r="D21" s="7" t="s">
        <v>26</v>
      </c>
      <c r="F21" s="55">
        <v>18</v>
      </c>
      <c r="G21" s="55">
        <v>18</v>
      </c>
      <c r="H21" s="57">
        <v>25.19</v>
      </c>
      <c r="I21" s="55"/>
      <c r="J21" s="55"/>
      <c r="K21" s="55"/>
    </row>
    <row r="22" spans="1:11" x14ac:dyDescent="0.2">
      <c r="A22" s="42" t="s">
        <v>235</v>
      </c>
      <c r="B22" s="42" t="s">
        <v>96</v>
      </c>
      <c r="C22" s="7" t="s">
        <v>204</v>
      </c>
      <c r="D22" s="7" t="s">
        <v>236</v>
      </c>
      <c r="F22" s="55">
        <v>19</v>
      </c>
      <c r="G22" s="55">
        <v>19</v>
      </c>
      <c r="H22" s="57">
        <v>25.23</v>
      </c>
      <c r="I22" s="55"/>
      <c r="J22" s="55"/>
      <c r="K22" s="55"/>
    </row>
    <row r="23" spans="1:11" x14ac:dyDescent="0.2">
      <c r="A23" s="42" t="s">
        <v>237</v>
      </c>
      <c r="B23" s="42" t="s">
        <v>238</v>
      </c>
      <c r="C23" s="42" t="s">
        <v>204</v>
      </c>
      <c r="D23" s="7" t="s">
        <v>43</v>
      </c>
      <c r="F23" s="55">
        <v>20</v>
      </c>
      <c r="G23" s="55">
        <v>20</v>
      </c>
      <c r="H23" s="57">
        <v>25.33</v>
      </c>
      <c r="I23" s="55"/>
      <c r="J23" s="55"/>
      <c r="K23" s="55"/>
    </row>
    <row r="24" spans="1:11" x14ac:dyDescent="0.2">
      <c r="A24" s="42" t="s">
        <v>166</v>
      </c>
      <c r="B24" s="42" t="s">
        <v>239</v>
      </c>
      <c r="C24" s="42" t="s">
        <v>217</v>
      </c>
      <c r="D24" s="7" t="s">
        <v>110</v>
      </c>
      <c r="F24" s="55">
        <v>21</v>
      </c>
      <c r="G24" s="55">
        <v>21</v>
      </c>
      <c r="H24" s="57">
        <v>25.37</v>
      </c>
      <c r="I24" s="55"/>
      <c r="J24" s="55"/>
      <c r="K24" s="55"/>
    </row>
    <row r="25" spans="1:11" x14ac:dyDescent="0.2">
      <c r="A25" s="42" t="s">
        <v>240</v>
      </c>
      <c r="B25" s="42" t="s">
        <v>241</v>
      </c>
      <c r="C25" s="42" t="s">
        <v>204</v>
      </c>
      <c r="D25" s="7" t="s">
        <v>26</v>
      </c>
      <c r="F25" s="55">
        <v>22</v>
      </c>
      <c r="G25" s="55">
        <v>22</v>
      </c>
      <c r="H25" s="57">
        <v>25.43</v>
      </c>
      <c r="I25" s="55"/>
      <c r="J25" s="55"/>
      <c r="K25" s="55"/>
    </row>
    <row r="26" spans="1:11" x14ac:dyDescent="0.2">
      <c r="A26" s="42" t="s">
        <v>242</v>
      </c>
      <c r="B26" s="42" t="s">
        <v>203</v>
      </c>
      <c r="C26" s="42" t="s">
        <v>204</v>
      </c>
      <c r="D26" s="7" t="s">
        <v>23</v>
      </c>
      <c r="F26" s="55">
        <v>23</v>
      </c>
      <c r="G26" s="55">
        <v>23</v>
      </c>
      <c r="H26" s="57">
        <v>25.47</v>
      </c>
      <c r="I26" s="55"/>
      <c r="J26" s="55"/>
      <c r="K26" s="55"/>
    </row>
    <row r="27" spans="1:11" x14ac:dyDescent="0.2">
      <c r="A27" s="42" t="s">
        <v>105</v>
      </c>
      <c r="B27" s="42" t="s">
        <v>243</v>
      </c>
      <c r="C27" s="42" t="s">
        <v>217</v>
      </c>
      <c r="D27" s="7" t="s">
        <v>19</v>
      </c>
      <c r="F27" s="55">
        <v>24</v>
      </c>
      <c r="G27" s="55">
        <v>24</v>
      </c>
      <c r="H27" s="57">
        <v>25.54</v>
      </c>
      <c r="I27" s="55"/>
      <c r="J27" s="55"/>
      <c r="K27" s="55">
        <v>3</v>
      </c>
    </row>
    <row r="28" spans="1:11" x14ac:dyDescent="0.2">
      <c r="A28" s="42" t="s">
        <v>244</v>
      </c>
      <c r="B28" s="42" t="s">
        <v>216</v>
      </c>
      <c r="C28" s="7" t="s">
        <v>204</v>
      </c>
      <c r="D28" s="7" t="s">
        <v>16</v>
      </c>
      <c r="F28" s="55">
        <v>25</v>
      </c>
      <c r="G28" s="55">
        <v>25</v>
      </c>
      <c r="H28" s="57">
        <v>25.55</v>
      </c>
      <c r="I28" s="55">
        <v>5</v>
      </c>
      <c r="J28" s="55"/>
      <c r="K28" s="55"/>
    </row>
    <row r="29" spans="1:11" x14ac:dyDescent="0.2">
      <c r="A29" s="42" t="s">
        <v>245</v>
      </c>
      <c r="B29" s="42" t="s">
        <v>246</v>
      </c>
      <c r="C29" s="7" t="s">
        <v>55</v>
      </c>
      <c r="D29" s="7" t="s">
        <v>247</v>
      </c>
      <c r="F29" s="55">
        <v>26</v>
      </c>
      <c r="G29" s="55">
        <v>26</v>
      </c>
      <c r="H29" s="57">
        <v>25.57</v>
      </c>
      <c r="I29" s="55"/>
      <c r="J29" s="55"/>
      <c r="K29" s="55"/>
    </row>
    <row r="30" spans="1:11" x14ac:dyDescent="0.2">
      <c r="A30" s="42" t="s">
        <v>248</v>
      </c>
      <c r="B30" s="42" t="s">
        <v>249</v>
      </c>
      <c r="C30" s="42" t="s">
        <v>204</v>
      </c>
      <c r="D30" s="7" t="s">
        <v>26</v>
      </c>
      <c r="F30" s="55">
        <v>27</v>
      </c>
      <c r="G30" s="55">
        <v>27</v>
      </c>
      <c r="H30" s="57">
        <v>26.06</v>
      </c>
      <c r="I30" s="55"/>
      <c r="J30" s="55"/>
      <c r="K30" s="55"/>
    </row>
    <row r="31" spans="1:11" x14ac:dyDescent="0.2">
      <c r="A31" s="42" t="s">
        <v>250</v>
      </c>
      <c r="B31" s="42" t="s">
        <v>251</v>
      </c>
      <c r="C31" s="42" t="s">
        <v>204</v>
      </c>
      <c r="D31" s="7" t="s">
        <v>26</v>
      </c>
      <c r="F31" s="55">
        <v>28</v>
      </c>
      <c r="G31" s="55">
        <v>28</v>
      </c>
      <c r="H31" s="57">
        <v>26.22</v>
      </c>
      <c r="I31" s="55"/>
      <c r="J31" s="55"/>
      <c r="K31" s="55"/>
    </row>
    <row r="32" spans="1:11" x14ac:dyDescent="0.2">
      <c r="A32" s="42" t="s">
        <v>252</v>
      </c>
      <c r="B32" s="42" t="s">
        <v>253</v>
      </c>
      <c r="C32" s="42" t="s">
        <v>204</v>
      </c>
      <c r="D32" s="7" t="s">
        <v>26</v>
      </c>
      <c r="F32" s="55">
        <v>29</v>
      </c>
      <c r="G32" s="55">
        <v>29</v>
      </c>
      <c r="H32" s="57">
        <v>26.34</v>
      </c>
      <c r="I32" s="55"/>
      <c r="J32" s="55"/>
      <c r="K32" s="55"/>
    </row>
    <row r="33" spans="1:11" x14ac:dyDescent="0.2">
      <c r="A33" s="42" t="s">
        <v>254</v>
      </c>
      <c r="B33" s="42" t="s">
        <v>255</v>
      </c>
      <c r="C33" s="42" t="s">
        <v>204</v>
      </c>
      <c r="D33" s="7" t="s">
        <v>23</v>
      </c>
      <c r="F33" s="55">
        <v>30</v>
      </c>
      <c r="G33" s="55">
        <v>30</v>
      </c>
      <c r="H33" s="57">
        <v>26.36</v>
      </c>
      <c r="I33" s="55"/>
      <c r="J33" s="55"/>
      <c r="K33" s="55"/>
    </row>
    <row r="34" spans="1:11" x14ac:dyDescent="0.2">
      <c r="A34" s="42" t="s">
        <v>256</v>
      </c>
      <c r="B34" s="42" t="s">
        <v>257</v>
      </c>
      <c r="C34" s="42" t="s">
        <v>217</v>
      </c>
      <c r="D34" s="7" t="s">
        <v>23</v>
      </c>
      <c r="F34" s="55">
        <v>31</v>
      </c>
      <c r="G34" s="55">
        <v>31</v>
      </c>
      <c r="H34" s="57">
        <v>26.37</v>
      </c>
      <c r="I34" s="55"/>
      <c r="J34" s="55"/>
      <c r="K34" s="55"/>
    </row>
    <row r="35" spans="1:11" x14ac:dyDescent="0.2">
      <c r="A35" s="42" t="s">
        <v>258</v>
      </c>
      <c r="B35" s="42" t="s">
        <v>208</v>
      </c>
      <c r="C35" s="42" t="s">
        <v>204</v>
      </c>
      <c r="D35" s="7" t="s">
        <v>26</v>
      </c>
      <c r="F35" s="55">
        <v>32</v>
      </c>
      <c r="G35" s="55">
        <v>32</v>
      </c>
      <c r="H35" s="57">
        <v>26.42</v>
      </c>
      <c r="I35" s="55"/>
      <c r="J35" s="55"/>
      <c r="K35" s="55"/>
    </row>
    <row r="36" spans="1:11" x14ac:dyDescent="0.2">
      <c r="A36" s="42" t="s">
        <v>259</v>
      </c>
      <c r="B36" s="42" t="s">
        <v>243</v>
      </c>
      <c r="C36" s="42" t="s">
        <v>217</v>
      </c>
      <c r="D36" s="7" t="s">
        <v>43</v>
      </c>
      <c r="F36" s="55">
        <v>33</v>
      </c>
      <c r="G36" s="55">
        <v>33</v>
      </c>
      <c r="H36" s="57">
        <v>26.44</v>
      </c>
      <c r="I36" s="55"/>
      <c r="J36" s="55"/>
      <c r="K36" s="55">
        <v>4</v>
      </c>
    </row>
    <row r="37" spans="1:11" x14ac:dyDescent="0.2">
      <c r="A37" s="42" t="s">
        <v>260</v>
      </c>
      <c r="B37" s="42" t="s">
        <v>234</v>
      </c>
      <c r="C37" s="7" t="s">
        <v>61</v>
      </c>
      <c r="D37" s="7" t="s">
        <v>23</v>
      </c>
      <c r="F37" s="55">
        <v>34</v>
      </c>
      <c r="G37" s="55">
        <v>34</v>
      </c>
      <c r="H37" s="57">
        <v>26.45</v>
      </c>
      <c r="I37" s="55"/>
      <c r="J37" s="55"/>
      <c r="K37" s="55"/>
    </row>
    <row r="38" spans="1:11" x14ac:dyDescent="0.2">
      <c r="A38" s="42" t="s">
        <v>166</v>
      </c>
      <c r="B38" s="42" t="s">
        <v>109</v>
      </c>
      <c r="C38" s="7" t="s">
        <v>204</v>
      </c>
      <c r="D38" s="7" t="s">
        <v>26</v>
      </c>
      <c r="F38" s="55">
        <v>35</v>
      </c>
      <c r="G38" s="55">
        <v>35</v>
      </c>
      <c r="H38" s="57">
        <v>26.52</v>
      </c>
      <c r="I38" s="55"/>
      <c r="J38" s="55"/>
      <c r="K38" s="55"/>
    </row>
    <row r="39" spans="1:11" x14ac:dyDescent="0.2">
      <c r="A39" s="42" t="s">
        <v>258</v>
      </c>
      <c r="B39" s="42" t="s">
        <v>208</v>
      </c>
      <c r="C39" s="42" t="s">
        <v>204</v>
      </c>
      <c r="D39" s="7" t="s">
        <v>177</v>
      </c>
      <c r="F39" s="55">
        <v>36</v>
      </c>
      <c r="G39" s="55">
        <v>36</v>
      </c>
      <c r="H39" s="57">
        <v>26.56</v>
      </c>
      <c r="I39" s="55"/>
      <c r="J39" s="55"/>
      <c r="K39" s="55"/>
    </row>
    <row r="40" spans="1:11" x14ac:dyDescent="0.2">
      <c r="A40" s="42" t="s">
        <v>261</v>
      </c>
      <c r="B40" s="42" t="s">
        <v>262</v>
      </c>
      <c r="C40" s="42" t="s">
        <v>217</v>
      </c>
      <c r="D40" s="7" t="s">
        <v>23</v>
      </c>
      <c r="F40" s="55">
        <v>37</v>
      </c>
      <c r="G40" s="55">
        <v>37</v>
      </c>
      <c r="H40" s="57">
        <v>26.58</v>
      </c>
      <c r="I40" s="55"/>
      <c r="J40" s="55"/>
      <c r="K40" s="55"/>
    </row>
    <row r="41" spans="1:11" x14ac:dyDescent="0.2">
      <c r="A41" s="42" t="s">
        <v>263</v>
      </c>
      <c r="B41" s="42" t="s">
        <v>264</v>
      </c>
      <c r="C41" s="42" t="s">
        <v>217</v>
      </c>
      <c r="D41" s="7" t="s">
        <v>177</v>
      </c>
      <c r="F41" s="55">
        <v>38</v>
      </c>
      <c r="G41" s="55">
        <v>38</v>
      </c>
      <c r="H41" s="57">
        <v>26.59</v>
      </c>
      <c r="I41" s="55"/>
      <c r="J41" s="55"/>
      <c r="K41" s="55"/>
    </row>
    <row r="42" spans="1:11" x14ac:dyDescent="0.2">
      <c r="A42" s="42" t="s">
        <v>199</v>
      </c>
      <c r="B42" s="42" t="s">
        <v>265</v>
      </c>
      <c r="C42" s="7" t="s">
        <v>56</v>
      </c>
      <c r="D42" s="7" t="s">
        <v>43</v>
      </c>
      <c r="F42" s="55">
        <v>39</v>
      </c>
      <c r="G42" s="55">
        <v>39</v>
      </c>
      <c r="H42" s="57">
        <v>27.01</v>
      </c>
      <c r="I42" s="55">
        <v>6</v>
      </c>
      <c r="J42" s="55"/>
      <c r="K42" s="55"/>
    </row>
    <row r="43" spans="1:11" x14ac:dyDescent="0.2">
      <c r="A43" s="42" t="s">
        <v>266</v>
      </c>
      <c r="B43" s="42" t="s">
        <v>120</v>
      </c>
      <c r="C43" s="42" t="s">
        <v>204</v>
      </c>
      <c r="D43" s="7" t="s">
        <v>23</v>
      </c>
      <c r="F43" s="55">
        <v>40</v>
      </c>
      <c r="G43" s="55">
        <v>40</v>
      </c>
      <c r="H43" s="57">
        <v>27.02</v>
      </c>
      <c r="I43" s="55"/>
      <c r="J43" s="55"/>
      <c r="K43" s="55"/>
    </row>
    <row r="44" spans="1:11" x14ac:dyDescent="0.2">
      <c r="A44" s="42" t="s">
        <v>267</v>
      </c>
      <c r="B44" s="42" t="s">
        <v>255</v>
      </c>
      <c r="C44" s="7" t="s">
        <v>204</v>
      </c>
      <c r="D44" s="7" t="s">
        <v>23</v>
      </c>
      <c r="F44" s="55">
        <v>41</v>
      </c>
      <c r="G44" s="55">
        <v>41</v>
      </c>
      <c r="H44" s="57">
        <v>27.03</v>
      </c>
      <c r="I44" s="55"/>
      <c r="J44" s="55"/>
      <c r="K44" s="55"/>
    </row>
    <row r="45" spans="1:11" x14ac:dyDescent="0.2">
      <c r="A45" s="42" t="s">
        <v>259</v>
      </c>
      <c r="B45" s="42" t="s">
        <v>214</v>
      </c>
      <c r="C45" s="7" t="s">
        <v>55</v>
      </c>
      <c r="D45" s="7" t="s">
        <v>268</v>
      </c>
      <c r="F45" s="55">
        <v>42</v>
      </c>
      <c r="G45" s="55">
        <v>42</v>
      </c>
      <c r="H45" s="57">
        <v>27.06</v>
      </c>
      <c r="I45" s="55">
        <v>7</v>
      </c>
      <c r="J45" s="55"/>
      <c r="K45" s="55"/>
    </row>
    <row r="46" spans="1:11" x14ac:dyDescent="0.2">
      <c r="A46" s="42" t="s">
        <v>269</v>
      </c>
      <c r="B46" s="42" t="s">
        <v>216</v>
      </c>
      <c r="C46" s="42" t="s">
        <v>217</v>
      </c>
      <c r="D46" s="7" t="s">
        <v>123</v>
      </c>
      <c r="F46" s="55">
        <v>43</v>
      </c>
      <c r="G46" s="55">
        <v>43</v>
      </c>
      <c r="H46" s="57">
        <v>27.13</v>
      </c>
      <c r="I46" s="55"/>
      <c r="J46" s="55"/>
      <c r="K46" s="55"/>
    </row>
    <row r="47" spans="1:11" x14ac:dyDescent="0.2">
      <c r="A47" s="42" t="s">
        <v>270</v>
      </c>
      <c r="B47" s="42" t="s">
        <v>159</v>
      </c>
      <c r="C47" s="42" t="s">
        <v>217</v>
      </c>
      <c r="D47" s="7" t="s">
        <v>123</v>
      </c>
      <c r="F47" s="55">
        <v>44</v>
      </c>
      <c r="G47" s="55">
        <v>44</v>
      </c>
      <c r="H47" s="57">
        <v>27.16</v>
      </c>
      <c r="I47" s="55"/>
      <c r="J47" s="55"/>
      <c r="K47" s="55">
        <v>5</v>
      </c>
    </row>
    <row r="48" spans="1:11" x14ac:dyDescent="0.2">
      <c r="A48" s="42" t="s">
        <v>271</v>
      </c>
      <c r="B48" s="42" t="s">
        <v>272</v>
      </c>
      <c r="C48" s="7" t="s">
        <v>204</v>
      </c>
      <c r="D48" s="7" t="s">
        <v>26</v>
      </c>
      <c r="F48" s="55">
        <v>45</v>
      </c>
      <c r="G48" s="55">
        <v>45</v>
      </c>
      <c r="H48" s="57">
        <v>27.17</v>
      </c>
      <c r="I48" s="55"/>
      <c r="J48" s="55"/>
      <c r="K48" s="55"/>
    </row>
    <row r="49" spans="1:19" x14ac:dyDescent="0.2">
      <c r="A49" s="42" t="s">
        <v>188</v>
      </c>
      <c r="B49" s="42" t="s">
        <v>429</v>
      </c>
      <c r="C49" s="7" t="s">
        <v>204</v>
      </c>
      <c r="D49" s="7" t="s">
        <v>430</v>
      </c>
      <c r="F49" s="55">
        <v>46</v>
      </c>
      <c r="G49" s="55"/>
      <c r="H49" s="57">
        <v>27.18</v>
      </c>
      <c r="I49" s="55"/>
      <c r="J49" s="55">
        <v>3</v>
      </c>
      <c r="K49" s="55"/>
    </row>
    <row r="50" spans="1:19" x14ac:dyDescent="0.2">
      <c r="A50" s="42" t="s">
        <v>273</v>
      </c>
      <c r="B50" s="42" t="s">
        <v>274</v>
      </c>
      <c r="C50" s="42" t="s">
        <v>204</v>
      </c>
      <c r="D50" s="7" t="s">
        <v>123</v>
      </c>
      <c r="F50" s="55">
        <v>47</v>
      </c>
      <c r="G50" s="55">
        <v>46</v>
      </c>
      <c r="H50" s="57">
        <v>27.2</v>
      </c>
      <c r="I50" s="55"/>
      <c r="J50" s="55">
        <v>4</v>
      </c>
      <c r="K50" s="55"/>
    </row>
    <row r="51" spans="1:19" x14ac:dyDescent="0.2">
      <c r="A51" s="42" t="s">
        <v>275</v>
      </c>
      <c r="B51" s="42" t="s">
        <v>276</v>
      </c>
      <c r="C51" s="7" t="s">
        <v>61</v>
      </c>
      <c r="D51" s="7" t="s">
        <v>23</v>
      </c>
      <c r="F51" s="55">
        <v>48</v>
      </c>
      <c r="G51" s="55">
        <v>47</v>
      </c>
      <c r="H51" s="57">
        <v>27.23</v>
      </c>
      <c r="I51" s="55"/>
      <c r="J51" s="55"/>
      <c r="K51" s="55"/>
    </row>
    <row r="52" spans="1:19" x14ac:dyDescent="0.2">
      <c r="A52" s="42" t="s">
        <v>277</v>
      </c>
      <c r="B52" s="42" t="s">
        <v>278</v>
      </c>
      <c r="C52" s="42" t="s">
        <v>204</v>
      </c>
      <c r="D52" s="7" t="s">
        <v>94</v>
      </c>
      <c r="F52" s="55">
        <v>49</v>
      </c>
      <c r="G52" s="55">
        <v>48</v>
      </c>
      <c r="H52" s="57">
        <v>27.24</v>
      </c>
      <c r="I52" s="55"/>
      <c r="J52" s="55">
        <v>5</v>
      </c>
      <c r="K52" s="55"/>
      <c r="M52" s="64"/>
      <c r="N52" s="64"/>
      <c r="O52"/>
      <c r="P52"/>
      <c r="Q52"/>
      <c r="R52"/>
      <c r="S52" s="65"/>
    </row>
    <row r="53" spans="1:19" x14ac:dyDescent="0.2">
      <c r="A53" s="42" t="s">
        <v>279</v>
      </c>
      <c r="B53" s="42" t="s">
        <v>280</v>
      </c>
      <c r="C53" s="7" t="s">
        <v>281</v>
      </c>
      <c r="D53" s="7" t="s">
        <v>43</v>
      </c>
      <c r="F53" s="55">
        <v>50</v>
      </c>
      <c r="G53" s="55">
        <v>49</v>
      </c>
      <c r="H53" s="57">
        <v>27.33</v>
      </c>
      <c r="I53" s="55"/>
      <c r="J53" s="55"/>
      <c r="K53" s="55"/>
      <c r="M53" s="64"/>
      <c r="N53" s="64"/>
      <c r="O53"/>
      <c r="P53"/>
      <c r="Q53"/>
      <c r="R53"/>
      <c r="S53" s="65"/>
    </row>
    <row r="54" spans="1:19" x14ac:dyDescent="0.2">
      <c r="A54" s="42" t="s">
        <v>282</v>
      </c>
      <c r="B54" s="42" t="s">
        <v>283</v>
      </c>
      <c r="C54" s="7" t="s">
        <v>62</v>
      </c>
      <c r="D54" s="7" t="s">
        <v>17</v>
      </c>
      <c r="F54" s="55">
        <v>51</v>
      </c>
      <c r="G54" s="55">
        <v>50</v>
      </c>
      <c r="H54" s="57">
        <v>27.36</v>
      </c>
      <c r="I54" s="55">
        <v>8</v>
      </c>
      <c r="J54" s="55"/>
      <c r="K54" s="55"/>
      <c r="M54" s="64"/>
      <c r="N54" s="64"/>
      <c r="O54"/>
      <c r="P54"/>
      <c r="Q54"/>
      <c r="R54"/>
      <c r="S54" s="65"/>
    </row>
    <row r="55" spans="1:19" x14ac:dyDescent="0.2">
      <c r="A55" s="42" t="s">
        <v>207</v>
      </c>
      <c r="B55" s="42" t="s">
        <v>283</v>
      </c>
      <c r="C55" s="42" t="s">
        <v>204</v>
      </c>
      <c r="D55" s="7" t="s">
        <v>43</v>
      </c>
      <c r="F55" s="55">
        <v>52</v>
      </c>
      <c r="G55" s="55">
        <v>51</v>
      </c>
      <c r="H55" s="57">
        <v>27.37</v>
      </c>
      <c r="I55" s="55"/>
      <c r="J55" s="55">
        <v>6</v>
      </c>
      <c r="K55" s="55"/>
      <c r="M55" s="64"/>
      <c r="N55" s="64"/>
      <c r="O55"/>
      <c r="P55"/>
      <c r="Q55"/>
      <c r="R55"/>
      <c r="S55" s="65"/>
    </row>
    <row r="56" spans="1:19" x14ac:dyDescent="0.2">
      <c r="A56" s="42" t="s">
        <v>284</v>
      </c>
      <c r="B56" s="42" t="s">
        <v>285</v>
      </c>
      <c r="C56" s="7" t="s">
        <v>56</v>
      </c>
      <c r="D56" s="7" t="s">
        <v>35</v>
      </c>
      <c r="F56" s="55">
        <v>53</v>
      </c>
      <c r="G56" s="55">
        <v>52</v>
      </c>
      <c r="H56" s="57">
        <v>27.46</v>
      </c>
      <c r="I56" s="55">
        <v>9</v>
      </c>
      <c r="J56" s="55"/>
      <c r="K56" s="55"/>
      <c r="M56" s="64"/>
      <c r="N56" s="64"/>
      <c r="O56"/>
      <c r="P56"/>
      <c r="Q56"/>
      <c r="R56"/>
      <c r="S56" s="65"/>
    </row>
    <row r="57" spans="1:19" x14ac:dyDescent="0.2">
      <c r="A57" s="42" t="s">
        <v>286</v>
      </c>
      <c r="B57" s="42" t="s">
        <v>287</v>
      </c>
      <c r="C57" s="7" t="s">
        <v>204</v>
      </c>
      <c r="D57" s="7" t="s">
        <v>26</v>
      </c>
      <c r="F57" s="55">
        <v>54</v>
      </c>
      <c r="G57" s="55">
        <v>53</v>
      </c>
      <c r="H57" s="57">
        <v>27.48</v>
      </c>
      <c r="I57" s="55"/>
      <c r="J57" s="55"/>
      <c r="K57" s="55"/>
      <c r="M57" s="64"/>
      <c r="N57" s="64"/>
      <c r="O57"/>
      <c r="P57"/>
      <c r="Q57"/>
      <c r="R57"/>
      <c r="S57" s="65"/>
    </row>
    <row r="58" spans="1:19" x14ac:dyDescent="0.2">
      <c r="A58" s="42" t="s">
        <v>288</v>
      </c>
      <c r="B58" s="42" t="s">
        <v>289</v>
      </c>
      <c r="C58" s="42" t="s">
        <v>204</v>
      </c>
      <c r="D58" s="7" t="s">
        <v>26</v>
      </c>
      <c r="F58" s="55">
        <v>55</v>
      </c>
      <c r="G58" s="55">
        <v>54</v>
      </c>
      <c r="H58" s="57">
        <v>27.49</v>
      </c>
      <c r="I58" s="55"/>
      <c r="J58" s="55"/>
      <c r="K58" s="55"/>
      <c r="M58" s="64"/>
      <c r="N58" s="64"/>
      <c r="O58"/>
      <c r="P58"/>
      <c r="Q58"/>
      <c r="R58"/>
      <c r="S58" s="65"/>
    </row>
    <row r="59" spans="1:19" x14ac:dyDescent="0.2">
      <c r="A59" s="42" t="s">
        <v>290</v>
      </c>
      <c r="B59" s="42" t="s">
        <v>291</v>
      </c>
      <c r="C59" s="7" t="s">
        <v>281</v>
      </c>
      <c r="D59" s="7" t="s">
        <v>43</v>
      </c>
      <c r="F59" s="55">
        <v>56</v>
      </c>
      <c r="G59" s="55">
        <v>55</v>
      </c>
      <c r="H59" s="57">
        <v>27.5</v>
      </c>
      <c r="I59" s="55">
        <v>10</v>
      </c>
      <c r="J59" s="55"/>
      <c r="K59" s="55"/>
      <c r="M59" s="64"/>
      <c r="N59" s="64"/>
      <c r="O59"/>
      <c r="P59"/>
      <c r="Q59"/>
      <c r="R59"/>
      <c r="S59" s="65"/>
    </row>
    <row r="60" spans="1:19" x14ac:dyDescent="0.2">
      <c r="A60" s="42" t="s">
        <v>199</v>
      </c>
      <c r="B60" s="42" t="s">
        <v>234</v>
      </c>
      <c r="C60" s="7" t="s">
        <v>62</v>
      </c>
      <c r="D60" s="7" t="s">
        <v>27</v>
      </c>
      <c r="F60" s="55">
        <v>57</v>
      </c>
      <c r="G60" s="55">
        <v>56</v>
      </c>
      <c r="H60" s="57">
        <v>27.52</v>
      </c>
      <c r="I60" s="55">
        <v>11</v>
      </c>
      <c r="J60" s="55"/>
      <c r="K60" s="55"/>
      <c r="M60" s="64"/>
      <c r="N60" s="64"/>
      <c r="O60"/>
      <c r="P60"/>
      <c r="Q60"/>
      <c r="R60"/>
      <c r="S60" s="65"/>
    </row>
    <row r="61" spans="1:19" x14ac:dyDescent="0.2">
      <c r="A61" s="42" t="s">
        <v>292</v>
      </c>
      <c r="B61" s="42" t="s">
        <v>293</v>
      </c>
      <c r="C61" s="7" t="s">
        <v>55</v>
      </c>
      <c r="D61" s="7" t="s">
        <v>294</v>
      </c>
      <c r="F61" s="55">
        <v>58</v>
      </c>
      <c r="G61" s="55">
        <v>57</v>
      </c>
      <c r="H61" s="57">
        <v>28.01</v>
      </c>
      <c r="I61" s="55">
        <v>12</v>
      </c>
      <c r="J61" s="55"/>
      <c r="K61" s="55"/>
      <c r="M61" s="64"/>
      <c r="N61" s="64"/>
      <c r="O61"/>
      <c r="P61"/>
      <c r="Q61"/>
      <c r="R61"/>
      <c r="S61" s="65"/>
    </row>
    <row r="62" spans="1:19" x14ac:dyDescent="0.2">
      <c r="A62" s="42" t="s">
        <v>295</v>
      </c>
      <c r="B62" s="42" t="s">
        <v>296</v>
      </c>
      <c r="C62" s="42" t="s">
        <v>217</v>
      </c>
      <c r="D62" s="7" t="s">
        <v>16</v>
      </c>
      <c r="F62" s="55">
        <v>59</v>
      </c>
      <c r="G62" s="55">
        <v>58</v>
      </c>
      <c r="H62" s="57">
        <v>28.1</v>
      </c>
      <c r="I62" s="55"/>
      <c r="J62" s="55"/>
      <c r="K62" s="55">
        <v>6</v>
      </c>
    </row>
    <row r="63" spans="1:19" x14ac:dyDescent="0.2">
      <c r="A63" s="42" t="s">
        <v>297</v>
      </c>
      <c r="B63" s="42" t="s">
        <v>234</v>
      </c>
      <c r="C63" s="7" t="s">
        <v>204</v>
      </c>
      <c r="D63" s="7" t="s">
        <v>247</v>
      </c>
      <c r="F63" s="55">
        <v>60</v>
      </c>
      <c r="G63" s="55">
        <v>59</v>
      </c>
      <c r="H63" s="57">
        <v>28.15</v>
      </c>
      <c r="I63" s="55"/>
      <c r="J63" s="55"/>
      <c r="K63" s="55"/>
    </row>
    <row r="64" spans="1:19" x14ac:dyDescent="0.2">
      <c r="A64" s="42" t="s">
        <v>298</v>
      </c>
      <c r="B64" s="42" t="s">
        <v>299</v>
      </c>
      <c r="C64" s="42" t="s">
        <v>204</v>
      </c>
      <c r="D64" s="7" t="s">
        <v>26</v>
      </c>
      <c r="F64" s="55">
        <v>61</v>
      </c>
      <c r="G64" s="55">
        <v>60</v>
      </c>
      <c r="H64" s="57">
        <v>28.26</v>
      </c>
      <c r="I64" s="55"/>
      <c r="J64" s="55"/>
      <c r="K64" s="55"/>
    </row>
    <row r="65" spans="1:19" x14ac:dyDescent="0.2">
      <c r="A65" s="42" t="s">
        <v>300</v>
      </c>
      <c r="B65" s="42" t="s">
        <v>137</v>
      </c>
      <c r="C65" s="7" t="s">
        <v>62</v>
      </c>
      <c r="D65" s="7" t="s">
        <v>27</v>
      </c>
      <c r="F65" s="55">
        <v>62</v>
      </c>
      <c r="G65" s="55">
        <v>61</v>
      </c>
      <c r="H65" s="57">
        <v>28.27</v>
      </c>
      <c r="I65" s="55">
        <v>13</v>
      </c>
      <c r="J65" s="55"/>
      <c r="K65" s="55"/>
    </row>
    <row r="66" spans="1:19" x14ac:dyDescent="0.2">
      <c r="A66" s="42" t="s">
        <v>248</v>
      </c>
      <c r="B66" s="42" t="s">
        <v>301</v>
      </c>
      <c r="C66" s="7" t="s">
        <v>61</v>
      </c>
      <c r="D66" s="7" t="s">
        <v>222</v>
      </c>
      <c r="F66" s="55">
        <v>63</v>
      </c>
      <c r="G66" s="55">
        <v>62</v>
      </c>
      <c r="H66" s="57">
        <v>28.3</v>
      </c>
      <c r="I66" s="55">
        <v>14</v>
      </c>
      <c r="J66" s="55"/>
      <c r="K66" s="55"/>
    </row>
    <row r="67" spans="1:19" x14ac:dyDescent="0.2">
      <c r="A67" s="42" t="s">
        <v>302</v>
      </c>
      <c r="B67" s="42" t="s">
        <v>129</v>
      </c>
      <c r="C67" s="7" t="s">
        <v>204</v>
      </c>
      <c r="D67" s="7" t="s">
        <v>23</v>
      </c>
      <c r="F67" s="55">
        <v>64</v>
      </c>
      <c r="G67" s="55">
        <v>63</v>
      </c>
      <c r="H67" s="57">
        <v>28.36</v>
      </c>
      <c r="I67" s="55"/>
      <c r="J67" s="55"/>
      <c r="K67" s="55"/>
      <c r="M67" s="64"/>
      <c r="N67" s="64"/>
      <c r="O67"/>
      <c r="P67"/>
      <c r="Q67"/>
      <c r="R67"/>
      <c r="S67" s="65"/>
    </row>
    <row r="68" spans="1:19" x14ac:dyDescent="0.2">
      <c r="A68" s="42" t="s">
        <v>303</v>
      </c>
      <c r="B68" s="42" t="s">
        <v>304</v>
      </c>
      <c r="C68" s="7" t="s">
        <v>204</v>
      </c>
      <c r="D68" s="7" t="s">
        <v>26</v>
      </c>
      <c r="F68" s="55">
        <v>65</v>
      </c>
      <c r="G68" s="55">
        <v>64</v>
      </c>
      <c r="H68" s="57">
        <v>28.39</v>
      </c>
      <c r="I68" s="55"/>
      <c r="J68" s="55"/>
      <c r="K68" s="55"/>
      <c r="M68" s="64"/>
      <c r="N68" s="64"/>
      <c r="O68"/>
      <c r="P68"/>
      <c r="Q68"/>
      <c r="R68"/>
      <c r="S68" s="65"/>
    </row>
    <row r="69" spans="1:19" x14ac:dyDescent="0.2">
      <c r="A69" s="42" t="s">
        <v>305</v>
      </c>
      <c r="B69" s="42" t="s">
        <v>306</v>
      </c>
      <c r="C69" s="42" t="s">
        <v>204</v>
      </c>
      <c r="D69" s="7" t="s">
        <v>35</v>
      </c>
      <c r="F69" s="55">
        <v>66</v>
      </c>
      <c r="G69" s="55">
        <v>65</v>
      </c>
      <c r="H69" s="57">
        <v>28.41</v>
      </c>
      <c r="I69" s="55">
        <v>15</v>
      </c>
      <c r="J69" s="55"/>
      <c r="K69" s="55"/>
      <c r="M69" s="64"/>
      <c r="N69" s="64"/>
      <c r="O69"/>
      <c r="P69"/>
      <c r="Q69"/>
      <c r="R69"/>
      <c r="S69" s="65"/>
    </row>
    <row r="70" spans="1:19" x14ac:dyDescent="0.2">
      <c r="A70" s="42" t="s">
        <v>307</v>
      </c>
      <c r="B70" s="42" t="s">
        <v>308</v>
      </c>
      <c r="C70" s="7" t="s">
        <v>204</v>
      </c>
      <c r="D70" s="7" t="s">
        <v>23</v>
      </c>
      <c r="F70" s="55">
        <v>67</v>
      </c>
      <c r="G70" s="55">
        <v>66</v>
      </c>
      <c r="H70" s="57">
        <v>28.42</v>
      </c>
      <c r="I70" s="55"/>
      <c r="J70" s="55"/>
      <c r="K70" s="55"/>
      <c r="M70" s="64"/>
      <c r="N70" s="64"/>
      <c r="O70"/>
      <c r="P70"/>
      <c r="Q70"/>
      <c r="R70"/>
      <c r="S70" s="65"/>
    </row>
    <row r="71" spans="1:19" x14ac:dyDescent="0.2">
      <c r="A71" s="42" t="s">
        <v>309</v>
      </c>
      <c r="B71" s="42" t="s">
        <v>193</v>
      </c>
      <c r="C71" s="7" t="s">
        <v>204</v>
      </c>
      <c r="D71" s="7" t="s">
        <v>268</v>
      </c>
      <c r="F71" s="55">
        <v>68</v>
      </c>
      <c r="G71" s="55">
        <v>67</v>
      </c>
      <c r="H71" s="57">
        <v>28.44</v>
      </c>
      <c r="I71" s="55"/>
      <c r="J71" s="55">
        <v>7</v>
      </c>
      <c r="K71" s="55"/>
      <c r="M71" s="64"/>
      <c r="N71" s="64"/>
      <c r="O71"/>
      <c r="P71"/>
      <c r="Q71"/>
      <c r="R71"/>
      <c r="S71" s="65"/>
    </row>
    <row r="72" spans="1:19" x14ac:dyDescent="0.2">
      <c r="A72" s="42" t="s">
        <v>310</v>
      </c>
      <c r="B72" s="42" t="s">
        <v>311</v>
      </c>
      <c r="C72" s="42" t="s">
        <v>204</v>
      </c>
      <c r="D72" s="7" t="s">
        <v>26</v>
      </c>
      <c r="F72" s="55">
        <v>69</v>
      </c>
      <c r="G72" s="55">
        <v>68</v>
      </c>
      <c r="H72" s="57">
        <v>28.49</v>
      </c>
      <c r="I72" s="55"/>
      <c r="J72" s="55"/>
      <c r="K72" s="55"/>
      <c r="M72" s="64"/>
      <c r="N72" s="64"/>
      <c r="O72"/>
      <c r="P72"/>
      <c r="Q72"/>
      <c r="R72"/>
      <c r="S72" s="65"/>
    </row>
    <row r="73" spans="1:19" x14ac:dyDescent="0.2">
      <c r="A73" s="42" t="s">
        <v>312</v>
      </c>
      <c r="B73" s="42" t="s">
        <v>255</v>
      </c>
      <c r="C73" s="7" t="s">
        <v>217</v>
      </c>
      <c r="D73" s="7" t="s">
        <v>94</v>
      </c>
      <c r="F73" s="55">
        <v>70</v>
      </c>
      <c r="G73" s="55">
        <v>69</v>
      </c>
      <c r="H73" s="57">
        <v>28.53</v>
      </c>
      <c r="I73" s="55"/>
      <c r="J73" s="55"/>
      <c r="K73" s="55">
        <v>7</v>
      </c>
      <c r="M73" s="64"/>
      <c r="N73" s="64"/>
      <c r="O73"/>
      <c r="P73"/>
      <c r="Q73"/>
      <c r="R73"/>
      <c r="S73" s="65"/>
    </row>
    <row r="74" spans="1:19" x14ac:dyDescent="0.2">
      <c r="A74" s="42" t="s">
        <v>313</v>
      </c>
      <c r="B74" s="42" t="s">
        <v>314</v>
      </c>
      <c r="C74" s="42" t="s">
        <v>204</v>
      </c>
      <c r="D74" s="7" t="s">
        <v>26</v>
      </c>
      <c r="F74" s="55">
        <v>71</v>
      </c>
      <c r="G74" s="55">
        <v>70</v>
      </c>
      <c r="H74" s="57">
        <v>28.56</v>
      </c>
      <c r="I74" s="55"/>
      <c r="J74" s="55"/>
      <c r="K74" s="55"/>
      <c r="M74" s="64"/>
      <c r="N74" s="64"/>
      <c r="O74"/>
      <c r="P74"/>
      <c r="Q74"/>
      <c r="R74"/>
      <c r="S74" s="65"/>
    </row>
    <row r="75" spans="1:19" x14ac:dyDescent="0.2">
      <c r="A75" s="42" t="s">
        <v>315</v>
      </c>
      <c r="B75" s="42" t="s">
        <v>291</v>
      </c>
      <c r="C75" s="7" t="s">
        <v>316</v>
      </c>
      <c r="D75" s="7" t="s">
        <v>17</v>
      </c>
      <c r="F75" s="55">
        <v>72</v>
      </c>
      <c r="G75" s="55">
        <v>71</v>
      </c>
      <c r="H75" s="57">
        <v>28.57</v>
      </c>
      <c r="I75" s="55">
        <v>16</v>
      </c>
      <c r="J75" s="55"/>
      <c r="K75" s="55"/>
      <c r="M75" s="64"/>
      <c r="N75" s="64"/>
      <c r="O75"/>
      <c r="P75"/>
      <c r="Q75"/>
      <c r="R75"/>
      <c r="S75" s="65"/>
    </row>
    <row r="76" spans="1:19" x14ac:dyDescent="0.2">
      <c r="A76" s="42" t="s">
        <v>317</v>
      </c>
      <c r="B76" s="42" t="s">
        <v>318</v>
      </c>
      <c r="C76" s="42" t="s">
        <v>204</v>
      </c>
      <c r="D76" s="7" t="s">
        <v>94</v>
      </c>
      <c r="F76" s="55">
        <v>73</v>
      </c>
      <c r="G76" s="55">
        <v>72</v>
      </c>
      <c r="H76" s="57">
        <v>28.59</v>
      </c>
      <c r="I76" s="55"/>
      <c r="J76" s="55">
        <v>8</v>
      </c>
      <c r="K76" s="55"/>
      <c r="M76" s="64"/>
      <c r="N76" s="64"/>
      <c r="O76"/>
      <c r="P76"/>
      <c r="Q76"/>
      <c r="R76"/>
      <c r="S76" s="65"/>
    </row>
    <row r="77" spans="1:19" x14ac:dyDescent="0.2">
      <c r="A77" s="42" t="s">
        <v>319</v>
      </c>
      <c r="B77" s="42" t="s">
        <v>320</v>
      </c>
      <c r="C77" s="7" t="s">
        <v>204</v>
      </c>
      <c r="D77" s="7" t="s">
        <v>26</v>
      </c>
      <c r="F77" s="55">
        <v>74</v>
      </c>
      <c r="G77" s="55">
        <v>73</v>
      </c>
      <c r="H77" s="57">
        <v>29.03</v>
      </c>
      <c r="I77" s="55"/>
      <c r="J77" s="55"/>
      <c r="K77" s="55"/>
      <c r="M77" s="64"/>
      <c r="N77" s="64"/>
      <c r="O77"/>
      <c r="P77"/>
      <c r="Q77"/>
      <c r="R77"/>
      <c r="S77" s="65"/>
    </row>
    <row r="78" spans="1:19" x14ac:dyDescent="0.2">
      <c r="A78" s="42" t="s">
        <v>321</v>
      </c>
      <c r="B78" s="42" t="s">
        <v>92</v>
      </c>
      <c r="C78" s="7" t="s">
        <v>204</v>
      </c>
      <c r="D78" s="7" t="s">
        <v>26</v>
      </c>
      <c r="F78" s="55">
        <v>75</v>
      </c>
      <c r="G78" s="55">
        <v>74</v>
      </c>
      <c r="H78" s="57">
        <v>29.05</v>
      </c>
      <c r="I78" s="55"/>
      <c r="J78" s="55"/>
      <c r="K78" s="55"/>
    </row>
    <row r="79" spans="1:19" x14ac:dyDescent="0.2">
      <c r="A79" s="42" t="s">
        <v>322</v>
      </c>
      <c r="B79" s="42" t="s">
        <v>323</v>
      </c>
      <c r="C79" s="42" t="s">
        <v>204</v>
      </c>
      <c r="D79" s="7" t="s">
        <v>26</v>
      </c>
      <c r="F79" s="55">
        <v>76</v>
      </c>
      <c r="G79" s="55">
        <v>75</v>
      </c>
      <c r="H79" s="57">
        <v>29.06</v>
      </c>
      <c r="I79" s="55"/>
      <c r="J79" s="55"/>
      <c r="K79" s="55"/>
    </row>
    <row r="80" spans="1:19" x14ac:dyDescent="0.2">
      <c r="A80" s="42" t="s">
        <v>324</v>
      </c>
      <c r="B80" s="42" t="s">
        <v>325</v>
      </c>
      <c r="C80" s="42" t="s">
        <v>217</v>
      </c>
      <c r="D80" s="7" t="s">
        <v>16</v>
      </c>
      <c r="F80" s="55">
        <v>77</v>
      </c>
      <c r="G80" s="55">
        <v>76</v>
      </c>
      <c r="H80" s="57">
        <v>29.07</v>
      </c>
      <c r="I80" s="55"/>
      <c r="J80" s="55"/>
      <c r="K80" s="55">
        <v>8</v>
      </c>
    </row>
    <row r="81" spans="1:11" x14ac:dyDescent="0.2">
      <c r="A81" s="42" t="s">
        <v>326</v>
      </c>
      <c r="B81" s="42" t="s">
        <v>327</v>
      </c>
      <c r="C81" s="7" t="s">
        <v>316</v>
      </c>
      <c r="D81" s="7" t="s">
        <v>247</v>
      </c>
      <c r="F81" s="55">
        <v>78</v>
      </c>
      <c r="G81" s="55">
        <v>77</v>
      </c>
      <c r="H81" s="57">
        <v>29.13</v>
      </c>
      <c r="I81" s="55">
        <v>17</v>
      </c>
      <c r="J81" s="55"/>
      <c r="K81" s="55"/>
    </row>
    <row r="82" spans="1:11" x14ac:dyDescent="0.2">
      <c r="A82" s="42" t="s">
        <v>328</v>
      </c>
      <c r="B82" s="42" t="s">
        <v>329</v>
      </c>
      <c r="C82" s="7" t="s">
        <v>204</v>
      </c>
      <c r="D82" s="7" t="s">
        <v>94</v>
      </c>
      <c r="F82" s="55">
        <v>79</v>
      </c>
      <c r="G82" s="55">
        <v>78</v>
      </c>
      <c r="H82" s="57">
        <v>29.17</v>
      </c>
      <c r="I82" s="55"/>
      <c r="J82" s="55">
        <v>9</v>
      </c>
      <c r="K82" s="55"/>
    </row>
    <row r="83" spans="1:11" x14ac:dyDescent="0.2">
      <c r="A83" s="42" t="s">
        <v>330</v>
      </c>
      <c r="B83" s="42" t="s">
        <v>331</v>
      </c>
      <c r="C83" s="7" t="s">
        <v>55</v>
      </c>
      <c r="D83" s="7" t="s">
        <v>35</v>
      </c>
      <c r="F83" s="55">
        <v>80</v>
      </c>
      <c r="G83" s="55">
        <v>79</v>
      </c>
      <c r="H83" s="57">
        <v>29.18</v>
      </c>
      <c r="I83" s="55">
        <v>18</v>
      </c>
      <c r="J83" s="55"/>
      <c r="K83" s="55"/>
    </row>
    <row r="84" spans="1:11" x14ac:dyDescent="0.2">
      <c r="A84" s="42" t="s">
        <v>332</v>
      </c>
      <c r="B84" s="42" t="s">
        <v>333</v>
      </c>
      <c r="C84" s="42" t="s">
        <v>204</v>
      </c>
      <c r="D84" s="7" t="s">
        <v>26</v>
      </c>
      <c r="F84" s="55">
        <v>81</v>
      </c>
      <c r="G84" s="55">
        <v>80</v>
      </c>
      <c r="H84" s="57">
        <v>29.19</v>
      </c>
      <c r="I84" s="55"/>
      <c r="J84" s="55"/>
      <c r="K84" s="55"/>
    </row>
    <row r="85" spans="1:11" x14ac:dyDescent="0.2">
      <c r="A85" s="42" t="s">
        <v>334</v>
      </c>
      <c r="B85" s="42" t="s">
        <v>335</v>
      </c>
      <c r="C85" s="7" t="s">
        <v>62</v>
      </c>
      <c r="D85" s="7" t="s">
        <v>40</v>
      </c>
      <c r="F85" s="55">
        <v>82</v>
      </c>
      <c r="G85" s="55">
        <v>81</v>
      </c>
      <c r="H85" s="57">
        <v>29.21</v>
      </c>
      <c r="I85" s="55">
        <v>19</v>
      </c>
      <c r="J85" s="55"/>
      <c r="K85" s="55"/>
    </row>
    <row r="86" spans="1:11" x14ac:dyDescent="0.2">
      <c r="A86" s="42" t="s">
        <v>336</v>
      </c>
      <c r="B86" s="42" t="s">
        <v>337</v>
      </c>
      <c r="C86" s="7" t="s">
        <v>61</v>
      </c>
      <c r="D86" s="7" t="s">
        <v>222</v>
      </c>
      <c r="F86" s="55">
        <v>83</v>
      </c>
      <c r="G86" s="55">
        <v>82</v>
      </c>
      <c r="H86" s="57">
        <v>29.35</v>
      </c>
      <c r="I86" s="55"/>
      <c r="J86" s="55"/>
      <c r="K86" s="55"/>
    </row>
    <row r="87" spans="1:11" x14ac:dyDescent="0.2">
      <c r="A87" s="42" t="s">
        <v>338</v>
      </c>
      <c r="B87" s="42" t="s">
        <v>339</v>
      </c>
      <c r="C87" s="7" t="s">
        <v>62</v>
      </c>
      <c r="D87" s="7" t="s">
        <v>222</v>
      </c>
      <c r="F87" s="55">
        <v>84</v>
      </c>
      <c r="G87" s="55">
        <v>83</v>
      </c>
      <c r="H87" s="57">
        <v>29.38</v>
      </c>
      <c r="I87" s="55"/>
      <c r="J87" s="55"/>
      <c r="K87" s="55"/>
    </row>
    <row r="88" spans="1:11" x14ac:dyDescent="0.2">
      <c r="A88" s="42" t="s">
        <v>340</v>
      </c>
      <c r="B88" s="42" t="s">
        <v>341</v>
      </c>
      <c r="C88" s="42" t="s">
        <v>204</v>
      </c>
      <c r="D88" s="7" t="s">
        <v>26</v>
      </c>
      <c r="F88" s="55">
        <v>85</v>
      </c>
      <c r="G88" s="55">
        <v>84</v>
      </c>
      <c r="H88" s="57">
        <v>29.51</v>
      </c>
      <c r="I88" s="55"/>
      <c r="J88" s="55"/>
      <c r="K88" s="55"/>
    </row>
    <row r="89" spans="1:11" x14ac:dyDescent="0.2">
      <c r="A89" s="42" t="s">
        <v>342</v>
      </c>
      <c r="B89" s="42" t="s">
        <v>343</v>
      </c>
      <c r="C89" s="7" t="s">
        <v>61</v>
      </c>
      <c r="D89" s="7" t="s">
        <v>19</v>
      </c>
      <c r="F89" s="55">
        <v>86</v>
      </c>
      <c r="G89" s="55">
        <v>85</v>
      </c>
      <c r="H89" s="57">
        <v>29.55</v>
      </c>
      <c r="I89" s="55">
        <v>20</v>
      </c>
      <c r="J89" s="55"/>
      <c r="K89" s="55"/>
    </row>
    <row r="90" spans="1:11" x14ac:dyDescent="0.2">
      <c r="A90" s="42" t="s">
        <v>344</v>
      </c>
      <c r="B90" s="42" t="s">
        <v>345</v>
      </c>
      <c r="C90" s="7" t="s">
        <v>56</v>
      </c>
      <c r="D90" s="7" t="s">
        <v>19</v>
      </c>
      <c r="F90" s="55">
        <v>87</v>
      </c>
      <c r="G90" s="55">
        <v>86</v>
      </c>
      <c r="H90" s="57">
        <v>29.56</v>
      </c>
      <c r="I90" s="55"/>
      <c r="J90" s="55"/>
      <c r="K90" s="55"/>
    </row>
    <row r="91" spans="1:11" x14ac:dyDescent="0.2">
      <c r="A91" s="42" t="s">
        <v>346</v>
      </c>
      <c r="B91" s="42" t="s">
        <v>347</v>
      </c>
      <c r="C91" s="7" t="s">
        <v>56</v>
      </c>
      <c r="D91" s="7" t="s">
        <v>19</v>
      </c>
      <c r="F91" s="55">
        <v>88</v>
      </c>
      <c r="G91" s="55">
        <v>87</v>
      </c>
      <c r="H91" s="57">
        <v>30.05</v>
      </c>
      <c r="I91" s="55">
        <v>21</v>
      </c>
      <c r="J91" s="55"/>
      <c r="K91" s="55"/>
    </row>
    <row r="92" spans="1:11" x14ac:dyDescent="0.2">
      <c r="A92" s="42" t="s">
        <v>348</v>
      </c>
      <c r="B92" s="42" t="s">
        <v>349</v>
      </c>
      <c r="C92" s="42" t="s">
        <v>204</v>
      </c>
      <c r="D92" s="7" t="s">
        <v>23</v>
      </c>
      <c r="F92" s="55">
        <v>89</v>
      </c>
      <c r="G92" s="55">
        <v>88</v>
      </c>
      <c r="H92" s="57">
        <v>30.06</v>
      </c>
      <c r="I92" s="55"/>
      <c r="J92" s="55"/>
      <c r="K92" s="55"/>
    </row>
    <row r="93" spans="1:11" x14ac:dyDescent="0.2">
      <c r="A93" s="42" t="s">
        <v>350</v>
      </c>
      <c r="B93" s="42" t="s">
        <v>144</v>
      </c>
      <c r="C93" s="42" t="s">
        <v>204</v>
      </c>
      <c r="D93" s="7" t="s">
        <v>123</v>
      </c>
      <c r="F93" s="55">
        <v>90</v>
      </c>
      <c r="G93" s="55">
        <v>89</v>
      </c>
      <c r="H93" s="57">
        <v>30.1</v>
      </c>
      <c r="I93" s="55">
        <v>22</v>
      </c>
      <c r="J93" s="55"/>
      <c r="K93" s="55"/>
    </row>
    <row r="94" spans="1:11" x14ac:dyDescent="0.2">
      <c r="A94" s="42" t="s">
        <v>351</v>
      </c>
      <c r="B94" s="42" t="s">
        <v>352</v>
      </c>
      <c r="C94" s="7" t="s">
        <v>316</v>
      </c>
      <c r="D94" s="7" t="s">
        <v>41</v>
      </c>
      <c r="F94" s="55">
        <v>91</v>
      </c>
      <c r="G94" s="55">
        <v>90</v>
      </c>
      <c r="H94" s="57">
        <v>30.19</v>
      </c>
      <c r="I94" s="55">
        <v>23</v>
      </c>
      <c r="J94" s="55"/>
      <c r="K94" s="55"/>
    </row>
    <row r="95" spans="1:11" x14ac:dyDescent="0.2">
      <c r="A95" s="42" t="s">
        <v>353</v>
      </c>
      <c r="B95" s="42" t="s">
        <v>354</v>
      </c>
      <c r="C95" s="7" t="s">
        <v>61</v>
      </c>
      <c r="D95" s="7" t="s">
        <v>177</v>
      </c>
      <c r="F95" s="55">
        <v>92</v>
      </c>
      <c r="G95" s="55">
        <v>91</v>
      </c>
      <c r="H95" s="57">
        <v>30.21</v>
      </c>
      <c r="I95" s="55"/>
      <c r="J95" s="55"/>
      <c r="K95" s="55"/>
    </row>
    <row r="96" spans="1:11" x14ac:dyDescent="0.2">
      <c r="A96" s="42" t="s">
        <v>355</v>
      </c>
      <c r="B96" s="42" t="s">
        <v>327</v>
      </c>
      <c r="C96" s="7" t="s">
        <v>61</v>
      </c>
      <c r="D96" s="7" t="s">
        <v>44</v>
      </c>
      <c r="F96" s="55">
        <v>93</v>
      </c>
      <c r="G96" s="55">
        <v>92</v>
      </c>
      <c r="H96" s="57">
        <v>30.23</v>
      </c>
      <c r="I96" s="55"/>
      <c r="J96" s="55"/>
      <c r="K96" s="55"/>
    </row>
    <row r="97" spans="1:11" x14ac:dyDescent="0.2">
      <c r="A97" s="42" t="s">
        <v>356</v>
      </c>
      <c r="B97" s="42" t="s">
        <v>357</v>
      </c>
      <c r="C97" s="7" t="s">
        <v>61</v>
      </c>
      <c r="D97" s="7" t="s">
        <v>21</v>
      </c>
      <c r="F97" s="55">
        <v>94</v>
      </c>
      <c r="G97" s="55">
        <v>93</v>
      </c>
      <c r="H97" s="57">
        <v>30.31</v>
      </c>
      <c r="I97" s="55"/>
      <c r="J97" s="55"/>
      <c r="K97" s="55"/>
    </row>
    <row r="98" spans="1:11" x14ac:dyDescent="0.2">
      <c r="A98" s="42" t="s">
        <v>358</v>
      </c>
      <c r="B98" s="42" t="s">
        <v>359</v>
      </c>
      <c r="C98" s="7" t="s">
        <v>204</v>
      </c>
      <c r="D98" s="7" t="s">
        <v>236</v>
      </c>
      <c r="F98" s="55">
        <v>95</v>
      </c>
      <c r="G98" s="55">
        <v>94</v>
      </c>
      <c r="H98" s="57">
        <v>30.34</v>
      </c>
      <c r="I98" s="55"/>
      <c r="J98" s="55"/>
      <c r="K98" s="55"/>
    </row>
    <row r="99" spans="1:11" x14ac:dyDescent="0.2">
      <c r="A99" s="42" t="s">
        <v>360</v>
      </c>
      <c r="B99" s="42" t="s">
        <v>361</v>
      </c>
      <c r="C99" s="42" t="s">
        <v>217</v>
      </c>
      <c r="D99" s="7" t="s">
        <v>94</v>
      </c>
      <c r="F99" s="55">
        <v>96</v>
      </c>
      <c r="G99" s="55">
        <v>95</v>
      </c>
      <c r="H99" s="57">
        <v>30.36</v>
      </c>
      <c r="I99" s="55"/>
      <c r="J99" s="55"/>
      <c r="K99" s="55">
        <v>9</v>
      </c>
    </row>
    <row r="100" spans="1:11" x14ac:dyDescent="0.2">
      <c r="A100" s="42" t="s">
        <v>362</v>
      </c>
      <c r="B100" s="42" t="s">
        <v>363</v>
      </c>
      <c r="C100" s="7" t="s">
        <v>204</v>
      </c>
      <c r="D100" s="7" t="s">
        <v>364</v>
      </c>
      <c r="F100" s="55">
        <v>97</v>
      </c>
      <c r="G100" s="55">
        <v>96</v>
      </c>
      <c r="H100" s="57">
        <v>30.38</v>
      </c>
      <c r="I100" s="55"/>
      <c r="J100" s="55"/>
      <c r="K100" s="55"/>
    </row>
    <row r="101" spans="1:11" x14ac:dyDescent="0.2">
      <c r="A101" s="42" t="s">
        <v>365</v>
      </c>
      <c r="B101" s="42" t="s">
        <v>366</v>
      </c>
      <c r="C101" s="42" t="s">
        <v>217</v>
      </c>
      <c r="D101" s="7" t="s">
        <v>177</v>
      </c>
      <c r="F101" s="55">
        <v>98</v>
      </c>
      <c r="G101" s="55">
        <v>97</v>
      </c>
      <c r="H101" s="57">
        <v>30.39</v>
      </c>
      <c r="I101" s="55"/>
      <c r="J101" s="55"/>
      <c r="K101" s="55"/>
    </row>
    <row r="102" spans="1:11" x14ac:dyDescent="0.2">
      <c r="A102" s="42" t="s">
        <v>367</v>
      </c>
      <c r="B102" s="42" t="s">
        <v>306</v>
      </c>
      <c r="C102" s="7" t="s">
        <v>61</v>
      </c>
      <c r="D102" s="7" t="s">
        <v>40</v>
      </c>
      <c r="F102" s="55">
        <v>99</v>
      </c>
      <c r="G102" s="55">
        <v>98</v>
      </c>
      <c r="H102" s="57">
        <v>30.42</v>
      </c>
      <c r="I102" s="55">
        <v>24</v>
      </c>
      <c r="J102" s="55"/>
      <c r="K102" s="55"/>
    </row>
    <row r="103" spans="1:11" x14ac:dyDescent="0.2">
      <c r="A103" s="42" t="s">
        <v>368</v>
      </c>
      <c r="B103" s="42" t="s">
        <v>187</v>
      </c>
      <c r="C103" s="42" t="s">
        <v>204</v>
      </c>
      <c r="D103" s="7" t="s">
        <v>26</v>
      </c>
      <c r="F103" s="55">
        <v>100</v>
      </c>
      <c r="G103" s="55">
        <v>99</v>
      </c>
      <c r="H103" s="57">
        <v>30.46</v>
      </c>
      <c r="I103" s="55"/>
      <c r="J103" s="55"/>
      <c r="K103" s="55"/>
    </row>
    <row r="104" spans="1:11" x14ac:dyDescent="0.2">
      <c r="A104" s="42" t="s">
        <v>369</v>
      </c>
      <c r="B104" s="42" t="s">
        <v>370</v>
      </c>
      <c r="C104" s="7" t="s">
        <v>61</v>
      </c>
      <c r="D104" s="7" t="s">
        <v>23</v>
      </c>
      <c r="F104" s="55">
        <v>101</v>
      </c>
      <c r="G104" s="55">
        <v>100</v>
      </c>
      <c r="H104" s="57">
        <v>30.59</v>
      </c>
      <c r="I104" s="55"/>
      <c r="J104" s="55"/>
      <c r="K104" s="55"/>
    </row>
    <row r="105" spans="1:11" x14ac:dyDescent="0.2">
      <c r="A105" s="42" t="s">
        <v>371</v>
      </c>
      <c r="B105" s="42" t="s">
        <v>144</v>
      </c>
      <c r="C105" s="7" t="s">
        <v>56</v>
      </c>
      <c r="D105" s="7" t="s">
        <v>110</v>
      </c>
      <c r="F105" s="55">
        <v>102</v>
      </c>
      <c r="G105" s="55">
        <v>101</v>
      </c>
      <c r="H105" s="57">
        <v>31.12</v>
      </c>
      <c r="I105" s="55"/>
      <c r="J105" s="55"/>
      <c r="K105" s="55"/>
    </row>
    <row r="106" spans="1:11" x14ac:dyDescent="0.2">
      <c r="A106" s="42" t="s">
        <v>372</v>
      </c>
      <c r="B106" s="42" t="s">
        <v>293</v>
      </c>
      <c r="C106" s="7" t="s">
        <v>61</v>
      </c>
      <c r="D106" s="7" t="s">
        <v>23</v>
      </c>
      <c r="F106" s="55">
        <v>103</v>
      </c>
      <c r="G106" s="55">
        <v>102</v>
      </c>
      <c r="H106" s="57">
        <v>31.2</v>
      </c>
      <c r="I106" s="55"/>
      <c r="J106" s="55"/>
      <c r="K106" s="55"/>
    </row>
    <row r="107" spans="1:11" x14ac:dyDescent="0.2">
      <c r="A107" s="42" t="s">
        <v>373</v>
      </c>
      <c r="B107" s="42" t="s">
        <v>374</v>
      </c>
      <c r="C107" s="42" t="s">
        <v>204</v>
      </c>
      <c r="D107" s="7" t="s">
        <v>26</v>
      </c>
      <c r="F107" s="55">
        <v>104</v>
      </c>
      <c r="G107" s="55">
        <v>103</v>
      </c>
      <c r="H107" s="57">
        <v>31.23</v>
      </c>
      <c r="I107" s="55"/>
      <c r="J107" s="55"/>
      <c r="K107" s="55"/>
    </row>
    <row r="108" spans="1:11" x14ac:dyDescent="0.2">
      <c r="A108" s="42" t="s">
        <v>375</v>
      </c>
      <c r="B108" s="42" t="s">
        <v>376</v>
      </c>
      <c r="C108" s="42" t="s">
        <v>204</v>
      </c>
      <c r="D108" s="7" t="s">
        <v>23</v>
      </c>
      <c r="F108" s="55">
        <v>105</v>
      </c>
      <c r="G108" s="55">
        <v>104</v>
      </c>
      <c r="H108" s="57">
        <v>31.34</v>
      </c>
      <c r="I108" s="55"/>
      <c r="J108" s="55"/>
      <c r="K108" s="55"/>
    </row>
    <row r="109" spans="1:11" x14ac:dyDescent="0.2">
      <c r="A109" s="42" t="s">
        <v>147</v>
      </c>
      <c r="B109" s="42" t="s">
        <v>283</v>
      </c>
      <c r="C109" s="7" t="s">
        <v>56</v>
      </c>
      <c r="D109" s="7" t="s">
        <v>23</v>
      </c>
      <c r="F109" s="55">
        <v>106</v>
      </c>
      <c r="G109" s="55">
        <v>105</v>
      </c>
      <c r="H109" s="57">
        <v>31.34</v>
      </c>
      <c r="I109" s="55"/>
      <c r="J109" s="55"/>
      <c r="K109" s="55"/>
    </row>
    <row r="110" spans="1:11" x14ac:dyDescent="0.2">
      <c r="A110" s="42" t="s">
        <v>377</v>
      </c>
      <c r="B110" s="42" t="s">
        <v>378</v>
      </c>
      <c r="C110" s="7" t="s">
        <v>316</v>
      </c>
      <c r="D110" s="7" t="s">
        <v>43</v>
      </c>
      <c r="F110" s="55">
        <v>107</v>
      </c>
      <c r="G110" s="55">
        <v>106</v>
      </c>
      <c r="H110" s="57">
        <v>31.46</v>
      </c>
      <c r="I110" s="55">
        <v>25</v>
      </c>
      <c r="J110" s="55"/>
      <c r="K110" s="55"/>
    </row>
    <row r="111" spans="1:11" x14ac:dyDescent="0.2">
      <c r="A111" s="42" t="s">
        <v>228</v>
      </c>
      <c r="B111" s="42" t="s">
        <v>203</v>
      </c>
      <c r="C111" s="7" t="s">
        <v>217</v>
      </c>
      <c r="D111" s="7" t="s">
        <v>16</v>
      </c>
      <c r="F111" s="55">
        <v>108</v>
      </c>
      <c r="G111" s="55">
        <v>107</v>
      </c>
      <c r="H111" s="57">
        <v>31.53</v>
      </c>
      <c r="I111" s="55"/>
      <c r="J111" s="55"/>
      <c r="K111" s="55">
        <v>10</v>
      </c>
    </row>
    <row r="112" spans="1:11" x14ac:dyDescent="0.2">
      <c r="A112" s="42" t="s">
        <v>379</v>
      </c>
      <c r="B112" s="42" t="s">
        <v>193</v>
      </c>
      <c r="C112" s="42" t="s">
        <v>204</v>
      </c>
      <c r="D112" s="7" t="s">
        <v>94</v>
      </c>
      <c r="F112" s="55">
        <v>109</v>
      </c>
      <c r="G112" s="55">
        <v>108</v>
      </c>
      <c r="H112" s="57">
        <v>31.54</v>
      </c>
      <c r="I112" s="55"/>
      <c r="J112" s="55">
        <v>10</v>
      </c>
      <c r="K112" s="55"/>
    </row>
    <row r="113" spans="1:11" x14ac:dyDescent="0.2">
      <c r="A113" s="42" t="s">
        <v>97</v>
      </c>
      <c r="B113" s="42" t="s">
        <v>380</v>
      </c>
      <c r="C113" s="7" t="s">
        <v>56</v>
      </c>
      <c r="D113" s="7" t="s">
        <v>43</v>
      </c>
      <c r="F113" s="55">
        <v>110</v>
      </c>
      <c r="G113" s="55">
        <v>109</v>
      </c>
      <c r="H113" s="57">
        <v>31.55</v>
      </c>
      <c r="I113" s="55">
        <v>26</v>
      </c>
      <c r="J113" s="55"/>
      <c r="K113" s="55"/>
    </row>
    <row r="114" spans="1:11" x14ac:dyDescent="0.2">
      <c r="A114" s="42" t="s">
        <v>381</v>
      </c>
      <c r="B114" s="42" t="s">
        <v>291</v>
      </c>
      <c r="C114" s="42" t="s">
        <v>204</v>
      </c>
      <c r="D114" s="7" t="s">
        <v>23</v>
      </c>
      <c r="F114" s="55">
        <v>111</v>
      </c>
      <c r="G114" s="55">
        <v>110</v>
      </c>
      <c r="H114" s="57">
        <v>31.56</v>
      </c>
      <c r="I114" s="55"/>
      <c r="J114" s="55"/>
      <c r="K114" s="55"/>
    </row>
    <row r="115" spans="1:11" x14ac:dyDescent="0.2">
      <c r="A115" s="42" t="s">
        <v>266</v>
      </c>
      <c r="B115" s="42" t="s">
        <v>382</v>
      </c>
      <c r="C115" s="7" t="s">
        <v>61</v>
      </c>
      <c r="D115" s="7" t="s">
        <v>41</v>
      </c>
      <c r="F115" s="55">
        <v>112</v>
      </c>
      <c r="G115" s="55">
        <v>111</v>
      </c>
      <c r="H115" s="57">
        <v>32</v>
      </c>
      <c r="I115" s="55"/>
      <c r="J115" s="55"/>
      <c r="K115" s="55"/>
    </row>
    <row r="116" spans="1:11" x14ac:dyDescent="0.2">
      <c r="A116" s="42" t="s">
        <v>383</v>
      </c>
      <c r="B116" s="42" t="s">
        <v>384</v>
      </c>
      <c r="C116" s="7" t="s">
        <v>55</v>
      </c>
      <c r="D116" s="7" t="s">
        <v>177</v>
      </c>
      <c r="F116" s="55">
        <v>113</v>
      </c>
      <c r="G116" s="55">
        <v>112</v>
      </c>
      <c r="H116" s="57">
        <v>32.119999999999997</v>
      </c>
      <c r="I116" s="55"/>
      <c r="J116" s="55"/>
      <c r="K116" s="55"/>
    </row>
    <row r="117" spans="1:11" x14ac:dyDescent="0.2">
      <c r="A117" s="42" t="s">
        <v>385</v>
      </c>
      <c r="B117" s="42" t="s">
        <v>386</v>
      </c>
      <c r="C117" s="7" t="s">
        <v>55</v>
      </c>
      <c r="D117" s="7" t="s">
        <v>387</v>
      </c>
      <c r="F117" s="55">
        <v>114</v>
      </c>
      <c r="G117" s="55">
        <v>113</v>
      </c>
      <c r="H117" s="57">
        <v>32.200000000000003</v>
      </c>
      <c r="I117" s="55"/>
      <c r="J117" s="55"/>
      <c r="K117" s="55"/>
    </row>
    <row r="118" spans="1:11" x14ac:dyDescent="0.2">
      <c r="A118" s="42" t="s">
        <v>388</v>
      </c>
      <c r="B118" s="42" t="s">
        <v>203</v>
      </c>
      <c r="C118" s="7" t="s">
        <v>55</v>
      </c>
      <c r="D118" s="7" t="s">
        <v>35</v>
      </c>
      <c r="F118" s="55">
        <v>115</v>
      </c>
      <c r="G118" s="55">
        <v>114</v>
      </c>
      <c r="H118" s="57">
        <v>32.380000000000003</v>
      </c>
      <c r="I118" s="55">
        <v>27</v>
      </c>
      <c r="J118" s="55"/>
      <c r="K118" s="55"/>
    </row>
    <row r="119" spans="1:11" x14ac:dyDescent="0.2">
      <c r="A119" s="42" t="s">
        <v>389</v>
      </c>
      <c r="B119" s="42" t="s">
        <v>291</v>
      </c>
      <c r="C119" s="7" t="s">
        <v>56</v>
      </c>
      <c r="D119" s="7" t="s">
        <v>222</v>
      </c>
      <c r="F119" s="55">
        <v>116</v>
      </c>
      <c r="G119" s="55">
        <v>115</v>
      </c>
      <c r="H119" s="57">
        <v>32.39</v>
      </c>
      <c r="I119" s="55"/>
      <c r="J119" s="55"/>
      <c r="K119" s="55"/>
    </row>
    <row r="120" spans="1:11" x14ac:dyDescent="0.2">
      <c r="A120" s="42" t="s">
        <v>390</v>
      </c>
      <c r="B120" s="42" t="s">
        <v>391</v>
      </c>
      <c r="C120" s="7" t="s">
        <v>204</v>
      </c>
      <c r="D120" s="7" t="s">
        <v>16</v>
      </c>
      <c r="F120" s="55">
        <v>117</v>
      </c>
      <c r="G120" s="55">
        <v>116</v>
      </c>
      <c r="H120" s="57">
        <v>32.4</v>
      </c>
      <c r="I120" s="55"/>
      <c r="J120" s="55"/>
      <c r="K120" s="55"/>
    </row>
    <row r="121" spans="1:11" x14ac:dyDescent="0.2">
      <c r="A121" s="42" t="s">
        <v>392</v>
      </c>
      <c r="B121" s="42" t="s">
        <v>225</v>
      </c>
      <c r="C121" s="7" t="s">
        <v>204</v>
      </c>
      <c r="D121" s="7" t="s">
        <v>35</v>
      </c>
      <c r="F121" s="55">
        <v>118</v>
      </c>
      <c r="G121" s="55">
        <v>117</v>
      </c>
      <c r="H121" s="57">
        <v>32.44</v>
      </c>
      <c r="I121" s="55"/>
      <c r="J121" s="55"/>
      <c r="K121" s="55"/>
    </row>
    <row r="122" spans="1:11" x14ac:dyDescent="0.2">
      <c r="A122" s="42" t="s">
        <v>105</v>
      </c>
      <c r="B122" s="42" t="s">
        <v>393</v>
      </c>
      <c r="C122" s="7" t="s">
        <v>56</v>
      </c>
      <c r="D122" s="7" t="s">
        <v>19</v>
      </c>
      <c r="F122" s="55">
        <v>119</v>
      </c>
      <c r="G122" s="55">
        <v>118</v>
      </c>
      <c r="H122" s="57">
        <v>33.03</v>
      </c>
      <c r="I122" s="55"/>
      <c r="J122" s="55"/>
      <c r="K122" s="55"/>
    </row>
    <row r="123" spans="1:11" x14ac:dyDescent="0.2">
      <c r="A123" s="42" t="s">
        <v>394</v>
      </c>
      <c r="B123" s="42" t="s">
        <v>395</v>
      </c>
      <c r="C123" s="7" t="s">
        <v>56</v>
      </c>
      <c r="D123" s="7" t="s">
        <v>27</v>
      </c>
      <c r="F123" s="55">
        <v>120</v>
      </c>
      <c r="G123" s="55">
        <v>119</v>
      </c>
      <c r="H123" s="57">
        <v>33.159999999999997</v>
      </c>
      <c r="I123" s="55">
        <v>28</v>
      </c>
      <c r="J123" s="55"/>
      <c r="K123" s="55"/>
    </row>
    <row r="124" spans="1:11" x14ac:dyDescent="0.2">
      <c r="A124" s="42" t="s">
        <v>396</v>
      </c>
      <c r="B124" s="42" t="s">
        <v>131</v>
      </c>
      <c r="C124" s="7" t="s">
        <v>61</v>
      </c>
      <c r="D124" s="7" t="s">
        <v>28</v>
      </c>
      <c r="F124" s="55">
        <v>121</v>
      </c>
      <c r="G124" s="55">
        <v>120</v>
      </c>
      <c r="H124" s="57">
        <v>33.26</v>
      </c>
      <c r="I124" s="55"/>
      <c r="J124" s="55"/>
      <c r="K124" s="55"/>
    </row>
    <row r="125" spans="1:11" x14ac:dyDescent="0.2">
      <c r="A125" s="42" t="s">
        <v>232</v>
      </c>
      <c r="B125" s="42" t="s">
        <v>380</v>
      </c>
      <c r="C125" s="7" t="s">
        <v>61</v>
      </c>
      <c r="D125" s="7" t="s">
        <v>222</v>
      </c>
      <c r="F125" s="55">
        <v>122</v>
      </c>
      <c r="G125" s="55">
        <v>121</v>
      </c>
      <c r="H125" s="57">
        <v>33.49</v>
      </c>
      <c r="I125" s="55">
        <v>29</v>
      </c>
      <c r="J125" s="55"/>
      <c r="K125" s="55"/>
    </row>
    <row r="126" spans="1:11" x14ac:dyDescent="0.2">
      <c r="A126" s="42" t="s">
        <v>397</v>
      </c>
      <c r="B126" s="42" t="s">
        <v>357</v>
      </c>
      <c r="C126" s="7" t="s">
        <v>281</v>
      </c>
      <c r="D126" s="7" t="s">
        <v>40</v>
      </c>
      <c r="F126" s="55">
        <v>123</v>
      </c>
      <c r="G126" s="55">
        <v>122</v>
      </c>
      <c r="H126" s="57">
        <v>34.17</v>
      </c>
      <c r="I126" s="55">
        <v>30</v>
      </c>
      <c r="J126" s="55"/>
      <c r="K126" s="55"/>
    </row>
    <row r="127" spans="1:11" x14ac:dyDescent="0.2">
      <c r="A127" s="42" t="s">
        <v>398</v>
      </c>
      <c r="B127" s="42" t="s">
        <v>280</v>
      </c>
      <c r="C127" s="7" t="s">
        <v>281</v>
      </c>
      <c r="D127" s="7" t="s">
        <v>222</v>
      </c>
      <c r="F127" s="55">
        <v>124</v>
      </c>
      <c r="G127" s="55">
        <v>123</v>
      </c>
      <c r="H127" s="57">
        <v>34.26</v>
      </c>
      <c r="I127" s="55"/>
      <c r="J127" s="55"/>
      <c r="K127" s="55"/>
    </row>
    <row r="128" spans="1:11" x14ac:dyDescent="0.2">
      <c r="A128" s="42" t="s">
        <v>99</v>
      </c>
      <c r="B128" s="42" t="s">
        <v>399</v>
      </c>
      <c r="C128" s="7" t="s">
        <v>55</v>
      </c>
      <c r="D128" s="7" t="s">
        <v>35</v>
      </c>
      <c r="F128" s="55">
        <v>125</v>
      </c>
      <c r="G128" s="55">
        <v>124</v>
      </c>
      <c r="H128" s="57">
        <v>34.33</v>
      </c>
      <c r="I128" s="55"/>
      <c r="J128" s="55"/>
      <c r="K128" s="55"/>
    </row>
    <row r="129" spans="1:11" x14ac:dyDescent="0.2">
      <c r="A129" s="42" t="s">
        <v>400</v>
      </c>
      <c r="B129" s="42" t="s">
        <v>401</v>
      </c>
      <c r="C129" s="7" t="s">
        <v>316</v>
      </c>
      <c r="D129" s="7" t="s">
        <v>23</v>
      </c>
      <c r="F129" s="55">
        <v>126</v>
      </c>
      <c r="G129" s="55">
        <v>125</v>
      </c>
      <c r="H129" s="57">
        <v>34.46</v>
      </c>
      <c r="I129" s="55"/>
      <c r="J129" s="55"/>
      <c r="K129" s="55"/>
    </row>
    <row r="130" spans="1:11" x14ac:dyDescent="0.2">
      <c r="A130" s="42" t="s">
        <v>402</v>
      </c>
      <c r="B130" s="42" t="s">
        <v>370</v>
      </c>
      <c r="C130" s="7" t="s">
        <v>281</v>
      </c>
      <c r="D130" s="7" t="s">
        <v>35</v>
      </c>
      <c r="F130" s="55">
        <v>127</v>
      </c>
      <c r="G130" s="55">
        <v>126</v>
      </c>
      <c r="H130" s="57">
        <v>35.18</v>
      </c>
      <c r="I130" s="55">
        <v>31</v>
      </c>
      <c r="J130" s="55"/>
      <c r="K130" s="55"/>
    </row>
    <row r="131" spans="1:11" x14ac:dyDescent="0.2">
      <c r="A131" s="42" t="s">
        <v>403</v>
      </c>
      <c r="B131" s="42" t="s">
        <v>404</v>
      </c>
      <c r="C131" s="7" t="s">
        <v>61</v>
      </c>
      <c r="D131" s="7" t="s">
        <v>27</v>
      </c>
      <c r="F131" s="55">
        <v>128</v>
      </c>
      <c r="G131" s="55">
        <v>127</v>
      </c>
      <c r="H131" s="57">
        <v>35.22</v>
      </c>
      <c r="I131" s="55"/>
      <c r="J131" s="55"/>
      <c r="K131" s="55"/>
    </row>
    <row r="132" spans="1:11" x14ac:dyDescent="0.2">
      <c r="A132" s="42" t="s">
        <v>405</v>
      </c>
      <c r="B132" s="42" t="s">
        <v>406</v>
      </c>
      <c r="C132" s="7" t="s">
        <v>281</v>
      </c>
      <c r="D132" s="7" t="s">
        <v>43</v>
      </c>
      <c r="F132" s="55">
        <v>129</v>
      </c>
      <c r="G132" s="55">
        <v>128</v>
      </c>
      <c r="H132" s="57">
        <v>35.28</v>
      </c>
      <c r="I132" s="55">
        <v>32</v>
      </c>
      <c r="J132" s="55"/>
      <c r="K132" s="55"/>
    </row>
    <row r="133" spans="1:11" x14ac:dyDescent="0.2">
      <c r="A133" s="42" t="s">
        <v>407</v>
      </c>
      <c r="B133" s="42" t="s">
        <v>343</v>
      </c>
      <c r="C133" s="7" t="s">
        <v>316</v>
      </c>
      <c r="D133" s="7" t="s">
        <v>43</v>
      </c>
      <c r="F133" s="55">
        <v>130</v>
      </c>
      <c r="G133" s="55">
        <v>129</v>
      </c>
      <c r="H133" s="57">
        <v>35.46</v>
      </c>
      <c r="I133" s="55"/>
      <c r="J133" s="55"/>
      <c r="K133" s="55"/>
    </row>
    <row r="134" spans="1:11" x14ac:dyDescent="0.2">
      <c r="A134" s="42" t="s">
        <v>408</v>
      </c>
      <c r="B134" s="42" t="s">
        <v>409</v>
      </c>
      <c r="C134" s="42" t="s">
        <v>204</v>
      </c>
      <c r="D134" s="7" t="s">
        <v>23</v>
      </c>
      <c r="F134" s="55">
        <v>131</v>
      </c>
      <c r="G134" s="55">
        <v>130</v>
      </c>
      <c r="H134" s="57">
        <v>35.58</v>
      </c>
      <c r="I134" s="55"/>
      <c r="J134" s="55"/>
      <c r="K134" s="55"/>
    </row>
    <row r="135" spans="1:11" x14ac:dyDescent="0.2">
      <c r="A135" s="42" t="s">
        <v>226</v>
      </c>
      <c r="B135" s="42" t="s">
        <v>410</v>
      </c>
      <c r="C135" s="7" t="s">
        <v>281</v>
      </c>
      <c r="D135" s="7" t="s">
        <v>17</v>
      </c>
      <c r="F135" s="55">
        <v>132</v>
      </c>
      <c r="G135" s="55">
        <v>131</v>
      </c>
      <c r="H135" s="57">
        <v>36</v>
      </c>
      <c r="I135" s="55"/>
      <c r="J135" s="55"/>
      <c r="K135" s="55"/>
    </row>
    <row r="136" spans="1:11" x14ac:dyDescent="0.2">
      <c r="A136" s="42" t="s">
        <v>411</v>
      </c>
      <c r="B136" s="42" t="s">
        <v>404</v>
      </c>
      <c r="C136" s="7" t="s">
        <v>281</v>
      </c>
      <c r="D136" s="7" t="s">
        <v>17</v>
      </c>
      <c r="F136" s="55">
        <v>133</v>
      </c>
      <c r="G136" s="55">
        <v>132</v>
      </c>
      <c r="H136" s="57">
        <v>36.090000000000003</v>
      </c>
      <c r="I136" s="55">
        <v>33</v>
      </c>
      <c r="J136" s="55"/>
      <c r="K136" s="55"/>
    </row>
    <row r="137" spans="1:11" x14ac:dyDescent="0.2">
      <c r="A137" s="42" t="s">
        <v>412</v>
      </c>
      <c r="B137" s="42" t="s">
        <v>135</v>
      </c>
      <c r="C137" s="7" t="s">
        <v>316</v>
      </c>
      <c r="D137" s="7" t="s">
        <v>222</v>
      </c>
      <c r="F137" s="55">
        <v>134</v>
      </c>
      <c r="G137" s="55">
        <v>133</v>
      </c>
      <c r="H137" s="57">
        <v>36.200000000000003</v>
      </c>
      <c r="I137" s="55"/>
      <c r="J137" s="55"/>
      <c r="K137" s="55"/>
    </row>
    <row r="138" spans="1:11" x14ac:dyDescent="0.2">
      <c r="A138" s="42" t="s">
        <v>413</v>
      </c>
      <c r="B138" s="42" t="s">
        <v>414</v>
      </c>
      <c r="C138" s="7" t="s">
        <v>61</v>
      </c>
      <c r="D138" s="7" t="s">
        <v>415</v>
      </c>
      <c r="F138" s="55">
        <v>135</v>
      </c>
      <c r="G138" s="55">
        <v>134</v>
      </c>
      <c r="H138" s="57">
        <v>36.380000000000003</v>
      </c>
      <c r="I138" s="55"/>
      <c r="J138" s="55"/>
      <c r="K138" s="55"/>
    </row>
    <row r="139" spans="1:11" x14ac:dyDescent="0.2">
      <c r="A139" s="42" t="s">
        <v>416</v>
      </c>
      <c r="B139" s="42" t="s">
        <v>165</v>
      </c>
      <c r="C139" s="7" t="s">
        <v>204</v>
      </c>
      <c r="D139" s="7" t="s">
        <v>26</v>
      </c>
      <c r="F139" s="55">
        <v>136</v>
      </c>
      <c r="G139" s="55">
        <v>135</v>
      </c>
      <c r="H139" s="57">
        <v>37</v>
      </c>
      <c r="I139" s="55"/>
      <c r="J139" s="55"/>
      <c r="K139" s="55"/>
    </row>
    <row r="140" spans="1:11" x14ac:dyDescent="0.2">
      <c r="A140" s="42" t="s">
        <v>417</v>
      </c>
      <c r="B140" s="42" t="s">
        <v>418</v>
      </c>
      <c r="C140" s="7" t="s">
        <v>316</v>
      </c>
      <c r="D140" s="7" t="s">
        <v>222</v>
      </c>
      <c r="F140" s="55">
        <v>137</v>
      </c>
      <c r="G140" s="55">
        <v>136</v>
      </c>
      <c r="H140" s="57">
        <v>37.31</v>
      </c>
      <c r="I140" s="55"/>
      <c r="J140" s="55"/>
      <c r="K140" s="55"/>
    </row>
    <row r="141" spans="1:11" x14ac:dyDescent="0.2">
      <c r="A141" s="42" t="s">
        <v>419</v>
      </c>
      <c r="B141" s="42" t="s">
        <v>306</v>
      </c>
      <c r="C141" s="7" t="s">
        <v>316</v>
      </c>
      <c r="D141" s="7" t="s">
        <v>17</v>
      </c>
      <c r="F141" s="55">
        <v>138</v>
      </c>
      <c r="G141" s="55">
        <v>137</v>
      </c>
      <c r="H141" s="57">
        <v>37.5</v>
      </c>
      <c r="I141" s="55">
        <v>34</v>
      </c>
      <c r="J141" s="55"/>
      <c r="K141" s="55"/>
    </row>
    <row r="142" spans="1:11" x14ac:dyDescent="0.2">
      <c r="A142" s="42" t="s">
        <v>420</v>
      </c>
      <c r="B142" s="42" t="s">
        <v>421</v>
      </c>
      <c r="C142" s="7" t="s">
        <v>316</v>
      </c>
      <c r="D142" s="7" t="s">
        <v>40</v>
      </c>
      <c r="F142" s="55">
        <v>139</v>
      </c>
      <c r="G142" s="55">
        <v>138</v>
      </c>
      <c r="H142" s="57">
        <v>38.14</v>
      </c>
      <c r="I142" s="55"/>
      <c r="J142" s="55"/>
      <c r="K142" s="55"/>
    </row>
    <row r="143" spans="1:11" x14ac:dyDescent="0.2">
      <c r="A143" s="42" t="s">
        <v>226</v>
      </c>
      <c r="B143" s="42" t="s">
        <v>120</v>
      </c>
      <c r="C143" s="42" t="s">
        <v>204</v>
      </c>
      <c r="D143" s="7" t="s">
        <v>43</v>
      </c>
      <c r="F143" s="55">
        <v>140</v>
      </c>
      <c r="G143" s="55">
        <v>139</v>
      </c>
      <c r="H143" s="57">
        <v>38.57</v>
      </c>
      <c r="I143" s="55"/>
      <c r="J143" s="55"/>
      <c r="K143" s="55"/>
    </row>
    <row r="144" spans="1:11" x14ac:dyDescent="0.2">
      <c r="A144" s="42" t="s">
        <v>422</v>
      </c>
      <c r="B144" s="42" t="s">
        <v>423</v>
      </c>
      <c r="C144" s="42" t="s">
        <v>217</v>
      </c>
      <c r="D144" s="7" t="s">
        <v>38</v>
      </c>
      <c r="F144" s="55">
        <v>141</v>
      </c>
      <c r="G144" s="55">
        <v>140</v>
      </c>
      <c r="H144" s="57">
        <v>39.43</v>
      </c>
      <c r="I144" s="55"/>
      <c r="J144" s="55"/>
      <c r="K144" s="55">
        <v>11</v>
      </c>
    </row>
    <row r="145" spans="1:11" x14ac:dyDescent="0.2">
      <c r="A145" s="42" t="s">
        <v>424</v>
      </c>
      <c r="B145" s="42" t="s">
        <v>425</v>
      </c>
      <c r="C145" s="7" t="s">
        <v>281</v>
      </c>
      <c r="D145" s="7" t="s">
        <v>222</v>
      </c>
      <c r="F145" s="55">
        <v>142</v>
      </c>
      <c r="G145" s="55">
        <v>141</v>
      </c>
      <c r="H145" s="57">
        <v>40.04</v>
      </c>
      <c r="I145" s="55"/>
      <c r="J145" s="55"/>
      <c r="K145" s="55"/>
    </row>
    <row r="146" spans="1:11" x14ac:dyDescent="0.2">
      <c r="A146" s="42" t="s">
        <v>207</v>
      </c>
      <c r="B146" s="42" t="s">
        <v>426</v>
      </c>
      <c r="C146" s="7" t="s">
        <v>61</v>
      </c>
      <c r="D146" s="7" t="s">
        <v>43</v>
      </c>
      <c r="F146" s="55">
        <v>143</v>
      </c>
      <c r="G146" s="55">
        <v>142</v>
      </c>
      <c r="H146" s="57">
        <v>40.450000000000003</v>
      </c>
      <c r="I146" s="55"/>
      <c r="J146" s="55"/>
      <c r="K146" s="55"/>
    </row>
    <row r="147" spans="1:11" x14ac:dyDescent="0.2">
      <c r="A147" s="42" t="s">
        <v>427</v>
      </c>
      <c r="B147" s="42" t="s">
        <v>428</v>
      </c>
      <c r="C147" s="7" t="s">
        <v>204</v>
      </c>
      <c r="D147" s="7" t="s">
        <v>26</v>
      </c>
      <c r="F147" s="55">
        <v>144</v>
      </c>
      <c r="G147" s="55">
        <v>143</v>
      </c>
      <c r="H147" s="57">
        <v>43.57</v>
      </c>
      <c r="I147" s="63"/>
      <c r="J147" s="55"/>
      <c r="K147" s="55"/>
    </row>
    <row r="150" spans="1:11" x14ac:dyDescent="0.2">
      <c r="A150" s="61"/>
      <c r="B150"/>
      <c r="C150"/>
      <c r="D150" s="61"/>
    </row>
  </sheetData>
  <phoneticPr fontId="0" type="noConversion"/>
  <dataValidations count="2">
    <dataValidation type="list" allowBlank="1" showInputMessage="1" showErrorMessage="1" sqref="C4:C147">
      <formula1>#REF!</formula1>
    </dataValidation>
    <dataValidation type="list" allowBlank="1" showInputMessage="1" showErrorMessage="1" sqref="D89:D147 D4:D48 D50:D85">
      <formula1>#REF!</formula1>
    </dataValidation>
  </dataValidations>
  <pageMargins left="0.21" right="0.12" top="0.45" bottom="0.77" header="0.33" footer="0.5"/>
  <pageSetup paperSize="9" scale="70" fitToWidth="0" fitToHeight="0" orientation="portrait" horizontalDpi="300" r:id="rId1"/>
  <headerFooter alignWithMargins="0">
    <oddFooter>&amp;L&amp;F\  &amp;A</oddFooter>
  </headerFooter>
  <rowBreaks count="1" manualBreakCount="1">
    <brk id="100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zoomScaleNormal="100" workbookViewId="0">
      <selection activeCell="A18" sqref="A18"/>
    </sheetView>
  </sheetViews>
  <sheetFormatPr defaultRowHeight="12.75" x14ac:dyDescent="0.2"/>
  <cols>
    <col min="1" max="1" width="14.85546875" customWidth="1"/>
    <col min="4" max="4" width="23" customWidth="1"/>
    <col min="5" max="5" width="3" customWidth="1"/>
    <col min="6" max="6" width="5.28515625" customWidth="1"/>
    <col min="7" max="7" width="6.42578125" customWidth="1"/>
    <col min="8" max="8" width="4.5703125" customWidth="1"/>
    <col min="9" max="9" width="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5.140625" customWidth="1"/>
    <col min="31" max="31" width="10.140625" customWidth="1"/>
  </cols>
  <sheetData>
    <row r="1" spans="1:39" x14ac:dyDescent="0.2">
      <c r="A1" s="2" t="e">
        <f>+#REF!</f>
        <v>#REF!</v>
      </c>
    </row>
    <row r="2" spans="1:39" x14ac:dyDescent="0.2">
      <c r="A2" s="2"/>
      <c r="AH2" s="1"/>
      <c r="AJ2" s="1"/>
    </row>
    <row r="3" spans="1:39" x14ac:dyDescent="0.2">
      <c r="F3" s="74" t="s">
        <v>10</v>
      </c>
      <c r="G3" s="75"/>
      <c r="H3" s="76"/>
      <c r="I3" s="3"/>
      <c r="J3" s="74" t="s">
        <v>4</v>
      </c>
      <c r="K3" s="75"/>
      <c r="L3" s="76"/>
      <c r="N3" s="74" t="s">
        <v>11</v>
      </c>
      <c r="O3" s="75"/>
      <c r="P3" s="76"/>
      <c r="R3" s="74" t="s">
        <v>12</v>
      </c>
      <c r="S3" s="75"/>
      <c r="T3" s="76"/>
      <c r="V3" s="74" t="s">
        <v>78</v>
      </c>
      <c r="W3" s="75"/>
      <c r="X3" s="76"/>
      <c r="Z3" s="74" t="s">
        <v>80</v>
      </c>
      <c r="AA3" s="75"/>
      <c r="AB3" s="76"/>
      <c r="AD3" s="72" t="s">
        <v>13</v>
      </c>
      <c r="AE3" s="73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5"/>
      <c r="H5" s="5"/>
      <c r="J5" s="22"/>
      <c r="K5" s="6"/>
      <c r="L5" s="5"/>
      <c r="N5" s="22"/>
      <c r="O5" s="6"/>
      <c r="P5" s="5"/>
      <c r="R5" s="5"/>
      <c r="S5" s="5"/>
      <c r="T5" s="5"/>
      <c r="V5" s="5"/>
      <c r="W5" s="5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0">
        <f>IF(F5&gt;0,0.5,0)</f>
        <v>0</v>
      </c>
      <c r="AH5" s="20">
        <f>IF(J5&gt;0,0.5,0)</f>
        <v>0</v>
      </c>
      <c r="AI5" s="20">
        <f>IF(N5&gt;0,0.5,0)</f>
        <v>0</v>
      </c>
      <c r="AJ5" s="20">
        <f>IF(R5&gt;0,0.5,0)</f>
        <v>0</v>
      </c>
      <c r="AK5" s="20">
        <f>IF(V5&gt;0,0.5,0)</f>
        <v>0</v>
      </c>
      <c r="AL5" s="20">
        <f>IF(Z5&gt;0,0.5,0)</f>
        <v>0</v>
      </c>
      <c r="AM5" s="20">
        <f>SUM(AG5:AL5)</f>
        <v>0</v>
      </c>
    </row>
    <row r="6" spans="1:39" x14ac:dyDescent="0.2">
      <c r="A6" s="5"/>
      <c r="B6" s="5"/>
      <c r="C6" s="5"/>
      <c r="D6" s="5"/>
      <c r="F6" s="5"/>
      <c r="G6" s="5"/>
      <c r="H6" s="5"/>
      <c r="J6" s="22"/>
      <c r="K6" s="6"/>
      <c r="L6" s="5"/>
      <c r="N6" s="22"/>
      <c r="O6" s="6"/>
      <c r="P6" s="5"/>
      <c r="R6" s="5"/>
      <c r="S6" s="5"/>
      <c r="T6" s="5"/>
      <c r="V6" s="5"/>
      <c r="W6" s="5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0">
        <f>IF(F6&gt;0,0.5,0)</f>
        <v>0</v>
      </c>
      <c r="AH6" s="20">
        <f>IF(J6&gt;0,0.5,0)</f>
        <v>0</v>
      </c>
      <c r="AI6" s="20">
        <f>IF(N6&gt;0,0.5,0)</f>
        <v>0</v>
      </c>
      <c r="AJ6" s="20">
        <f>IF(R6&gt;0,0.5,0)</f>
        <v>0</v>
      </c>
      <c r="AK6" s="20">
        <f>IF(V6&gt;0,0.5,0)</f>
        <v>0</v>
      </c>
      <c r="AL6" s="20">
        <f>IF(Z6&gt;0,0.5,0)</f>
        <v>0</v>
      </c>
      <c r="AM6" s="20">
        <f>SUM(AG6:AL6)</f>
        <v>0</v>
      </c>
    </row>
    <row r="7" spans="1:39" x14ac:dyDescent="0.2">
      <c r="A7" s="5"/>
      <c r="B7" s="5"/>
      <c r="C7" s="5"/>
      <c r="D7" s="5"/>
      <c r="F7" s="5"/>
      <c r="G7" s="5"/>
      <c r="H7" s="5"/>
      <c r="J7" s="22"/>
      <c r="K7" s="6"/>
      <c r="L7" s="5"/>
      <c r="N7" s="22"/>
      <c r="O7" s="6"/>
      <c r="P7" s="5"/>
      <c r="R7" s="5"/>
      <c r="S7" s="5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0">
        <f>IF(F7&gt;0,0.5,0)</f>
        <v>0</v>
      </c>
      <c r="AH7" s="20">
        <f>IF(J7&gt;0,0.5,0)</f>
        <v>0</v>
      </c>
      <c r="AI7" s="20">
        <f>IF(N7&gt;0,0.5,0)</f>
        <v>0</v>
      </c>
      <c r="AJ7" s="20">
        <f>IF(R7&gt;0,0.5,0)</f>
        <v>0</v>
      </c>
      <c r="AK7" s="20">
        <f>IF(V7&gt;0,0.5,0)</f>
        <v>0</v>
      </c>
      <c r="AL7" s="20">
        <f>IF(Z7&gt;0,0.5,0)</f>
        <v>0</v>
      </c>
      <c r="AM7" s="20">
        <f>SUM(AG7:AL7)</f>
        <v>0</v>
      </c>
    </row>
    <row r="8" spans="1:39" s="21" customFormat="1" x14ac:dyDescent="0.2"/>
    <row r="11" spans="1:39" x14ac:dyDescent="0.2">
      <c r="C11" s="11" t="s">
        <v>46</v>
      </c>
      <c r="D11" s="11" t="s">
        <v>15</v>
      </c>
      <c r="E11" s="8"/>
      <c r="F11" s="11"/>
    </row>
    <row r="12" spans="1:39" x14ac:dyDescent="0.2">
      <c r="C12" s="8" t="s">
        <v>47</v>
      </c>
      <c r="D12" s="8" t="s">
        <v>18</v>
      </c>
      <c r="E12" s="8"/>
      <c r="F12" s="8"/>
      <c r="AG12" s="9">
        <f t="shared" ref="AG12:AG45" si="0">SUMIF($D$5:$D$7,$D12,$AG$5:$AG$7)</f>
        <v>0</v>
      </c>
      <c r="AH12" s="9">
        <f t="shared" ref="AH12:AH45" si="1">SUMIF($D$5:$D$7,$D12,$AH$5:$AH$7)</f>
        <v>0</v>
      </c>
      <c r="AI12" s="9">
        <f t="shared" ref="AI12:AI45" si="2">SUMIF($D$5:$D$7,$D12,$AI$5:$AI$7)</f>
        <v>0</v>
      </c>
      <c r="AJ12" s="9">
        <f t="shared" ref="AJ12:AJ45" si="3">SUMIF($D$5:$D$7,$D12,$AJ$5:$AJ$7)</f>
        <v>0</v>
      </c>
      <c r="AK12" s="9">
        <f t="shared" ref="AK12:AK45" si="4">SUMIF($D$5:$D$7,$D12,$AK$5:$AK$7)</f>
        <v>0</v>
      </c>
      <c r="AL12" s="9">
        <f t="shared" ref="AL12:AL45" si="5">SUMIF($D$5:$D$7,$D12,$AL$5:$AL$7)</f>
        <v>0</v>
      </c>
      <c r="AM12" s="20">
        <f>SUM(AG12:AL12)</f>
        <v>0</v>
      </c>
    </row>
    <row r="13" spans="1:39" x14ac:dyDescent="0.2">
      <c r="C13" s="8" t="s">
        <v>48</v>
      </c>
      <c r="D13" s="8" t="s">
        <v>19</v>
      </c>
      <c r="E13" s="8"/>
      <c r="F13" s="8"/>
      <c r="AG13" s="9">
        <f t="shared" si="0"/>
        <v>0</v>
      </c>
      <c r="AH13" s="9">
        <f t="shared" si="1"/>
        <v>0</v>
      </c>
      <c r="AI13" s="9">
        <f t="shared" si="2"/>
        <v>0</v>
      </c>
      <c r="AJ13" s="9">
        <f t="shared" si="3"/>
        <v>0</v>
      </c>
      <c r="AK13" s="9">
        <f t="shared" si="4"/>
        <v>0</v>
      </c>
      <c r="AL13" s="9">
        <f t="shared" si="5"/>
        <v>0</v>
      </c>
      <c r="AM13" s="20">
        <f>SUM(AG13:AL13)</f>
        <v>0</v>
      </c>
    </row>
    <row r="14" spans="1:39" x14ac:dyDescent="0.2">
      <c r="C14" s="8" t="s">
        <v>57</v>
      </c>
      <c r="D14" s="8" t="s">
        <v>20</v>
      </c>
      <c r="E14" s="8"/>
      <c r="F14" s="8"/>
      <c r="AG14" s="9">
        <f t="shared" si="0"/>
        <v>0</v>
      </c>
      <c r="AH14" s="9">
        <f t="shared" si="1"/>
        <v>0</v>
      </c>
      <c r="AI14" s="9">
        <f t="shared" si="2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20">
        <f t="shared" ref="AM14:AM45" si="6">SUM(AG14:AL14)</f>
        <v>0</v>
      </c>
    </row>
    <row r="15" spans="1:39" x14ac:dyDescent="0.2">
      <c r="C15" s="8" t="s">
        <v>58</v>
      </c>
      <c r="D15" s="8" t="s">
        <v>22</v>
      </c>
      <c r="E15" s="8"/>
      <c r="F15" s="8"/>
      <c r="AG15" s="9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20">
        <f t="shared" si="6"/>
        <v>0</v>
      </c>
    </row>
    <row r="16" spans="1:39" x14ac:dyDescent="0.2">
      <c r="C16" s="8" t="s">
        <v>59</v>
      </c>
      <c r="D16" s="8" t="s">
        <v>21</v>
      </c>
      <c r="E16" s="8"/>
      <c r="F16" s="8"/>
      <c r="AG16" s="9">
        <f t="shared" si="0"/>
        <v>0</v>
      </c>
      <c r="AH16" s="9">
        <f t="shared" si="1"/>
        <v>0</v>
      </c>
      <c r="AI16" s="9">
        <f t="shared" si="2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20">
        <f t="shared" si="6"/>
        <v>0</v>
      </c>
    </row>
    <row r="17" spans="3:39" x14ac:dyDescent="0.2">
      <c r="C17" s="8" t="s">
        <v>60</v>
      </c>
      <c r="D17" s="8" t="s">
        <v>23</v>
      </c>
      <c r="E17" s="8"/>
      <c r="F17" s="8"/>
      <c r="AG17" s="9">
        <f t="shared" si="0"/>
        <v>0</v>
      </c>
      <c r="AH17" s="9">
        <f t="shared" si="1"/>
        <v>0</v>
      </c>
      <c r="AI17" s="9">
        <f t="shared" si="2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20">
        <f t="shared" si="6"/>
        <v>0</v>
      </c>
    </row>
    <row r="18" spans="3:39" x14ac:dyDescent="0.2">
      <c r="C18" s="8" t="s">
        <v>55</v>
      </c>
      <c r="D18" s="8" t="s">
        <v>24</v>
      </c>
      <c r="E18" s="8"/>
      <c r="F18" s="8"/>
      <c r="AG18" s="9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20">
        <f t="shared" si="6"/>
        <v>0</v>
      </c>
    </row>
    <row r="19" spans="3:39" x14ac:dyDescent="0.2">
      <c r="C19" s="8" t="s">
        <v>56</v>
      </c>
      <c r="D19" s="8" t="s">
        <v>25</v>
      </c>
      <c r="E19" s="8"/>
      <c r="F19" s="8"/>
      <c r="AG19" s="9">
        <f t="shared" si="0"/>
        <v>0</v>
      </c>
      <c r="AH19" s="9">
        <f t="shared" si="1"/>
        <v>0</v>
      </c>
      <c r="AI19" s="9">
        <f t="shared" si="2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20">
        <f t="shared" si="6"/>
        <v>0</v>
      </c>
    </row>
    <row r="20" spans="3:39" x14ac:dyDescent="0.2">
      <c r="C20" s="8" t="s">
        <v>62</v>
      </c>
      <c r="D20" s="8" t="s">
        <v>28</v>
      </c>
      <c r="E20" s="8"/>
      <c r="F20" s="8"/>
      <c r="AG20" s="9">
        <f t="shared" si="0"/>
        <v>0</v>
      </c>
      <c r="AH20" s="9">
        <f t="shared" si="1"/>
        <v>0</v>
      </c>
      <c r="AI20" s="9">
        <f t="shared" si="2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20">
        <f t="shared" si="6"/>
        <v>0</v>
      </c>
    </row>
    <row r="21" spans="3:39" x14ac:dyDescent="0.2">
      <c r="C21" s="8" t="s">
        <v>61</v>
      </c>
      <c r="D21" s="8" t="s">
        <v>27</v>
      </c>
      <c r="E21" s="8"/>
      <c r="F21" s="8"/>
      <c r="AG21" s="9">
        <f t="shared" si="0"/>
        <v>0</v>
      </c>
      <c r="AH21" s="9">
        <f t="shared" si="1"/>
        <v>0</v>
      </c>
      <c r="AI21" s="9">
        <f t="shared" si="2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20">
        <f t="shared" si="6"/>
        <v>0</v>
      </c>
    </row>
    <row r="22" spans="3:39" x14ac:dyDescent="0.2">
      <c r="C22" s="8" t="s">
        <v>49</v>
      </c>
      <c r="D22" s="8" t="s">
        <v>16</v>
      </c>
      <c r="E22" s="8"/>
      <c r="F22" s="8"/>
      <c r="AG22" s="9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20">
        <f t="shared" si="6"/>
        <v>0</v>
      </c>
    </row>
    <row r="23" spans="3:39" x14ac:dyDescent="0.2">
      <c r="C23" s="8" t="s">
        <v>50</v>
      </c>
      <c r="D23" s="8" t="s">
        <v>26</v>
      </c>
      <c r="E23" s="8"/>
      <c r="F23" s="8"/>
      <c r="AG23" s="9">
        <f t="shared" si="0"/>
        <v>0</v>
      </c>
      <c r="AH23" s="9">
        <f t="shared" si="1"/>
        <v>0</v>
      </c>
      <c r="AI23" s="9">
        <f t="shared" si="2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20">
        <f t="shared" si="6"/>
        <v>0</v>
      </c>
    </row>
    <row r="24" spans="3:39" x14ac:dyDescent="0.2">
      <c r="C24" s="8" t="s">
        <v>51</v>
      </c>
      <c r="D24" s="8" t="s">
        <v>17</v>
      </c>
      <c r="E24" s="8"/>
      <c r="F24" s="8"/>
      <c r="AG24" s="9">
        <f t="shared" si="0"/>
        <v>0</v>
      </c>
      <c r="AH24" s="9">
        <f t="shared" si="1"/>
        <v>0</v>
      </c>
      <c r="AI24" s="9">
        <f t="shared" si="2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20">
        <f t="shared" si="6"/>
        <v>0</v>
      </c>
    </row>
    <row r="25" spans="3:39" x14ac:dyDescent="0.2">
      <c r="C25" s="8" t="s">
        <v>52</v>
      </c>
      <c r="D25" s="8" t="s">
        <v>29</v>
      </c>
      <c r="E25" s="8"/>
      <c r="F25" s="8"/>
      <c r="AG25" s="9">
        <f t="shared" si="0"/>
        <v>0</v>
      </c>
      <c r="AH25" s="9">
        <f t="shared" si="1"/>
        <v>0</v>
      </c>
      <c r="AI25" s="9">
        <f t="shared" si="2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20">
        <f t="shared" si="6"/>
        <v>0</v>
      </c>
    </row>
    <row r="26" spans="3:39" x14ac:dyDescent="0.2">
      <c r="C26" s="8" t="s">
        <v>53</v>
      </c>
      <c r="D26" s="8" t="s">
        <v>30</v>
      </c>
      <c r="E26" s="8"/>
      <c r="F26" s="8"/>
      <c r="AG26" s="9">
        <f t="shared" si="0"/>
        <v>0</v>
      </c>
      <c r="AH26" s="9">
        <f t="shared" si="1"/>
        <v>0</v>
      </c>
      <c r="AI26" s="9">
        <f t="shared" si="2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20">
        <f t="shared" si="6"/>
        <v>0</v>
      </c>
    </row>
    <row r="27" spans="3:39" x14ac:dyDescent="0.2">
      <c r="C27" s="8" t="s">
        <v>54</v>
      </c>
      <c r="D27" s="8" t="s">
        <v>75</v>
      </c>
      <c r="E27" s="8"/>
      <c r="F27" s="8"/>
      <c r="AG27" s="9">
        <f t="shared" si="0"/>
        <v>0</v>
      </c>
      <c r="AH27" s="9">
        <f t="shared" si="1"/>
        <v>0</v>
      </c>
      <c r="AI27" s="9">
        <f t="shared" si="2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20">
        <f t="shared" si="6"/>
        <v>0</v>
      </c>
    </row>
    <row r="28" spans="3:39" x14ac:dyDescent="0.2">
      <c r="D28" s="8" t="s">
        <v>74</v>
      </c>
      <c r="E28" s="8"/>
      <c r="F28" s="8"/>
      <c r="AG28" s="9">
        <f t="shared" si="0"/>
        <v>0</v>
      </c>
      <c r="AH28" s="9">
        <f t="shared" si="1"/>
        <v>0</v>
      </c>
      <c r="AI28" s="9">
        <f t="shared" si="2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20">
        <f>SUM(AG28:AL28)</f>
        <v>0</v>
      </c>
    </row>
    <row r="29" spans="3:39" x14ac:dyDescent="0.2">
      <c r="D29" s="8" t="s">
        <v>73</v>
      </c>
      <c r="E29" s="8"/>
      <c r="F29" s="8"/>
      <c r="AG29" s="9">
        <f t="shared" si="0"/>
        <v>0</v>
      </c>
      <c r="AH29" s="9">
        <f t="shared" si="1"/>
        <v>0</v>
      </c>
      <c r="AI29" s="9">
        <f t="shared" si="2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20">
        <f>SUM(AG29:AL29)</f>
        <v>0</v>
      </c>
    </row>
    <row r="30" spans="3:39" x14ac:dyDescent="0.2">
      <c r="D30" s="8" t="s">
        <v>31</v>
      </c>
      <c r="E30" s="8"/>
      <c r="F30" s="8"/>
      <c r="AG30" s="9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20">
        <f t="shared" si="6"/>
        <v>0</v>
      </c>
    </row>
    <row r="31" spans="3:39" x14ac:dyDescent="0.2">
      <c r="D31" s="8" t="s">
        <v>33</v>
      </c>
      <c r="E31" s="8"/>
      <c r="F31" s="8"/>
      <c r="AG31" s="9">
        <f t="shared" si="0"/>
        <v>0</v>
      </c>
      <c r="AH31" s="9">
        <f t="shared" si="1"/>
        <v>0</v>
      </c>
      <c r="AI31" s="9">
        <f t="shared" si="2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20">
        <f t="shared" si="6"/>
        <v>0</v>
      </c>
    </row>
    <row r="32" spans="3:39" x14ac:dyDescent="0.2">
      <c r="D32" s="8" t="s">
        <v>32</v>
      </c>
      <c r="E32" s="8"/>
      <c r="F32" s="8"/>
      <c r="AG32" s="9">
        <f t="shared" si="0"/>
        <v>0</v>
      </c>
      <c r="AH32" s="9">
        <f t="shared" si="1"/>
        <v>0</v>
      </c>
      <c r="AI32" s="9">
        <f t="shared" si="2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20">
        <f t="shared" si="6"/>
        <v>0</v>
      </c>
    </row>
    <row r="33" spans="4:39" x14ac:dyDescent="0.2">
      <c r="D33" s="8" t="s">
        <v>34</v>
      </c>
      <c r="E33" s="8"/>
      <c r="F33" s="8"/>
      <c r="AG33" s="9">
        <f t="shared" si="0"/>
        <v>0</v>
      </c>
      <c r="AH33" s="9">
        <f t="shared" si="1"/>
        <v>0</v>
      </c>
      <c r="AI33" s="9">
        <f t="shared" si="2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20">
        <f t="shared" si="6"/>
        <v>0</v>
      </c>
    </row>
    <row r="34" spans="4:39" x14ac:dyDescent="0.2">
      <c r="D34" s="8" t="s">
        <v>35</v>
      </c>
      <c r="E34" s="8"/>
      <c r="F34" s="8"/>
      <c r="AG34" s="9">
        <f t="shared" si="0"/>
        <v>0</v>
      </c>
      <c r="AH34" s="9">
        <f t="shared" si="1"/>
        <v>0</v>
      </c>
      <c r="AI34" s="9">
        <f t="shared" si="2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20">
        <f t="shared" si="6"/>
        <v>0</v>
      </c>
    </row>
    <row r="35" spans="4:39" x14ac:dyDescent="0.2">
      <c r="D35" s="8" t="s">
        <v>36</v>
      </c>
      <c r="E35" s="8"/>
      <c r="F35" s="8"/>
      <c r="AG35" s="9">
        <f t="shared" si="0"/>
        <v>0</v>
      </c>
      <c r="AH35" s="9">
        <f t="shared" si="1"/>
        <v>0</v>
      </c>
      <c r="AI35" s="9">
        <f t="shared" si="2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20">
        <f t="shared" si="6"/>
        <v>0</v>
      </c>
    </row>
    <row r="36" spans="4:39" x14ac:dyDescent="0.2">
      <c r="D36" s="8" t="s">
        <v>39</v>
      </c>
      <c r="E36" s="8"/>
      <c r="F36" s="8"/>
      <c r="AG36" s="9">
        <f t="shared" si="0"/>
        <v>0</v>
      </c>
      <c r="AH36" s="9">
        <f t="shared" si="1"/>
        <v>0</v>
      </c>
      <c r="AI36" s="9">
        <f t="shared" si="2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20">
        <f t="shared" si="6"/>
        <v>0</v>
      </c>
    </row>
    <row r="37" spans="4:39" x14ac:dyDescent="0.2">
      <c r="D37" s="8" t="s">
        <v>38</v>
      </c>
      <c r="E37" s="8"/>
      <c r="F37" s="8"/>
      <c r="AG37" s="9">
        <f t="shared" si="0"/>
        <v>0</v>
      </c>
      <c r="AH37" s="9">
        <f t="shared" si="1"/>
        <v>0</v>
      </c>
      <c r="AI37" s="9">
        <f t="shared" si="2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20">
        <f t="shared" si="6"/>
        <v>0</v>
      </c>
    </row>
    <row r="38" spans="4:39" x14ac:dyDescent="0.2">
      <c r="D38" s="8" t="s">
        <v>37</v>
      </c>
      <c r="E38" s="8"/>
      <c r="F38" s="8"/>
      <c r="AG38" s="9">
        <f t="shared" si="0"/>
        <v>0</v>
      </c>
      <c r="AH38" s="9">
        <f t="shared" si="1"/>
        <v>0</v>
      </c>
      <c r="AI38" s="9">
        <f t="shared" si="2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20">
        <f t="shared" si="6"/>
        <v>0</v>
      </c>
    </row>
    <row r="39" spans="4:39" x14ac:dyDescent="0.2">
      <c r="D39" s="8" t="s">
        <v>72</v>
      </c>
      <c r="E39" s="8"/>
      <c r="F39" s="8"/>
      <c r="AG39" s="9">
        <f t="shared" si="0"/>
        <v>0</v>
      </c>
      <c r="AH39" s="9">
        <f t="shared" si="1"/>
        <v>0</v>
      </c>
      <c r="AI39" s="9">
        <f t="shared" si="2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20">
        <f>SUM(AG39:AL39)</f>
        <v>0</v>
      </c>
    </row>
    <row r="40" spans="4:39" x14ac:dyDescent="0.2">
      <c r="D40" s="8" t="s">
        <v>43</v>
      </c>
      <c r="E40" s="8"/>
      <c r="F40" s="8"/>
      <c r="AG40" s="9">
        <f t="shared" si="0"/>
        <v>0</v>
      </c>
      <c r="AH40" s="9">
        <f t="shared" si="1"/>
        <v>0</v>
      </c>
      <c r="AI40" s="9">
        <f t="shared" si="2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20">
        <f t="shared" si="6"/>
        <v>0</v>
      </c>
    </row>
    <row r="41" spans="4:39" x14ac:dyDescent="0.2">
      <c r="D41" s="8" t="s">
        <v>44</v>
      </c>
      <c r="E41" s="8"/>
      <c r="F41" s="8"/>
      <c r="AG41" s="9">
        <f t="shared" si="0"/>
        <v>0</v>
      </c>
      <c r="AH41" s="9">
        <f t="shared" si="1"/>
        <v>0</v>
      </c>
      <c r="AI41" s="9">
        <f t="shared" si="2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20">
        <f t="shared" si="6"/>
        <v>0</v>
      </c>
    </row>
    <row r="42" spans="4:39" x14ac:dyDescent="0.2">
      <c r="D42" s="8" t="s">
        <v>42</v>
      </c>
      <c r="E42" s="8"/>
      <c r="F42" s="8"/>
      <c r="AG42" s="9">
        <f t="shared" si="0"/>
        <v>0</v>
      </c>
      <c r="AH42" s="9">
        <f t="shared" si="1"/>
        <v>0</v>
      </c>
      <c r="AI42" s="9">
        <f t="shared" si="2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20">
        <f t="shared" si="6"/>
        <v>0</v>
      </c>
    </row>
    <row r="43" spans="4:39" x14ac:dyDescent="0.2">
      <c r="D43" s="8" t="s">
        <v>40</v>
      </c>
      <c r="E43" s="8"/>
      <c r="F43" s="8"/>
      <c r="AG43" s="9">
        <f t="shared" si="0"/>
        <v>0</v>
      </c>
      <c r="AH43" s="9">
        <f t="shared" si="1"/>
        <v>0</v>
      </c>
      <c r="AI43" s="9">
        <f t="shared" si="2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20">
        <f t="shared" si="6"/>
        <v>0</v>
      </c>
    </row>
    <row r="44" spans="4:39" x14ac:dyDescent="0.2">
      <c r="D44" s="8" t="s">
        <v>41</v>
      </c>
      <c r="E44" s="8"/>
      <c r="F44" s="8"/>
      <c r="AG44" s="9">
        <f t="shared" si="0"/>
        <v>0</v>
      </c>
      <c r="AH44" s="9">
        <f t="shared" si="1"/>
        <v>0</v>
      </c>
      <c r="AI44" s="9">
        <f t="shared" si="2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20">
        <f t="shared" si="6"/>
        <v>0</v>
      </c>
    </row>
    <row r="45" spans="4:39" x14ac:dyDescent="0.2">
      <c r="D45" s="8" t="s">
        <v>45</v>
      </c>
      <c r="E45" s="8"/>
      <c r="F45" s="8"/>
      <c r="AG45" s="9">
        <f t="shared" si="0"/>
        <v>0</v>
      </c>
      <c r="AH45" s="9">
        <f t="shared" si="1"/>
        <v>0</v>
      </c>
      <c r="AI45" s="9">
        <f t="shared" si="2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20">
        <f t="shared" si="6"/>
        <v>0</v>
      </c>
    </row>
    <row r="46" spans="4:39" ht="13.5" thickBot="1" x14ac:dyDescent="0.25">
      <c r="AG46" s="23">
        <f>SUBTOTAL(9,AG12:AG45)</f>
        <v>0</v>
      </c>
      <c r="AH46" s="23">
        <f t="shared" ref="AH46:AM46" si="7">SUBTOTAL(9,AH12:AH45)</f>
        <v>0</v>
      </c>
      <c r="AI46" s="23">
        <f t="shared" si="7"/>
        <v>0</v>
      </c>
      <c r="AJ46" s="23">
        <f t="shared" si="7"/>
        <v>0</v>
      </c>
      <c r="AK46" s="23">
        <f t="shared" si="7"/>
        <v>0</v>
      </c>
      <c r="AL46" s="23">
        <f t="shared" si="7"/>
        <v>0</v>
      </c>
      <c r="AM46" s="23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7 F11:F27">
      <formula1>#REF!</formula1>
    </dataValidation>
    <dataValidation type="list" showInputMessage="1" showErrorMessage="1" sqref="C8:C10 C28:C193">
      <formula1>$AJ$3:$AJ$4</formula1>
    </dataValidation>
    <dataValidation type="list" showInputMessage="1" showErrorMessage="1" sqref="D46:D193 D8:D10">
      <formula1>$AH$3:$AH$20</formula1>
    </dataValidation>
    <dataValidation type="list" showInputMessage="1" showErrorMessage="1" sqref="F28:F45">
      <formula1>$AH$3:$AH$9</formula1>
    </dataValidation>
    <dataValidation type="list" showInputMessage="1" showErrorMessage="1" sqref="C5:C7">
      <formula1>$C$12:$C$27</formula1>
    </dataValidation>
    <dataValidation type="list" showInputMessage="1" showErrorMessage="1" sqref="D5:D7">
      <formula1>$D$12:$D$45</formula1>
    </dataValidation>
    <dataValidation type="list" showInputMessage="1" showErrorMessage="1" sqref="AG4:AM4">
      <formula1>$D$43:$D$72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  <colBreaks count="1" manualBreakCount="1">
    <brk id="20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zoomScaleNormal="100" workbookViewId="0">
      <selection activeCell="D21" sqref="D21"/>
    </sheetView>
  </sheetViews>
  <sheetFormatPr defaultRowHeight="12.75" x14ac:dyDescent="0.2"/>
  <cols>
    <col min="1" max="1" width="21.7109375" customWidth="1"/>
    <col min="4" max="4" width="23.140625" customWidth="1"/>
    <col min="5" max="5" width="1.140625" customWidth="1"/>
    <col min="6" max="6" width="6.5703125" customWidth="1"/>
    <col min="7" max="7" width="6.7109375" customWidth="1"/>
    <col min="8" max="8" width="5.140625" customWidth="1"/>
    <col min="9" max="9" width="2.42578125" customWidth="1"/>
    <col min="10" max="10" width="5.85546875" customWidth="1"/>
    <col min="11" max="11" width="6.7109375" customWidth="1"/>
    <col min="12" max="12" width="5.4257812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8" customWidth="1"/>
    <col min="31" max="31" width="10.140625" customWidth="1"/>
  </cols>
  <sheetData>
    <row r="1" spans="1:39" x14ac:dyDescent="0.2">
      <c r="A1" s="2" t="e">
        <f>+#REF!</f>
        <v>#REF!</v>
      </c>
    </row>
    <row r="2" spans="1:39" x14ac:dyDescent="0.2">
      <c r="A2" s="2"/>
      <c r="AH2" s="1"/>
      <c r="AJ2" s="1"/>
    </row>
    <row r="3" spans="1:39" x14ac:dyDescent="0.2">
      <c r="F3" s="74" t="s">
        <v>10</v>
      </c>
      <c r="G3" s="75"/>
      <c r="H3" s="76"/>
      <c r="I3" s="3"/>
      <c r="J3" s="74" t="s">
        <v>4</v>
      </c>
      <c r="K3" s="75"/>
      <c r="L3" s="76"/>
      <c r="N3" s="74" t="s">
        <v>11</v>
      </c>
      <c r="O3" s="75"/>
      <c r="P3" s="76"/>
      <c r="R3" s="74" t="s">
        <v>12</v>
      </c>
      <c r="S3" s="75"/>
      <c r="T3" s="76"/>
      <c r="V3" s="74" t="s">
        <v>78</v>
      </c>
      <c r="W3" s="75"/>
      <c r="X3" s="76"/>
      <c r="Z3" s="74" t="s">
        <v>80</v>
      </c>
      <c r="AA3" s="75"/>
      <c r="AB3" s="76"/>
      <c r="AD3" s="72" t="s">
        <v>13</v>
      </c>
      <c r="AE3" s="73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 t="s">
        <v>51</v>
      </c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0">
        <f>IF(F5&gt;0,0.5,0)</f>
        <v>0</v>
      </c>
      <c r="AH5" s="20">
        <f>IF(J5&gt;0,0.5,0)</f>
        <v>0</v>
      </c>
      <c r="AI5" s="20">
        <f>IF(N5&gt;0,0.5,0)</f>
        <v>0</v>
      </c>
      <c r="AJ5" s="20">
        <f>IF(R5&gt;0,0.5,0)</f>
        <v>0</v>
      </c>
      <c r="AK5" s="20">
        <f>IF(V5&gt;0,0.5,0)</f>
        <v>0</v>
      </c>
      <c r="AL5" s="20">
        <f>IF(Z5&gt;0,0.5,0)</f>
        <v>0</v>
      </c>
      <c r="AM5" s="20">
        <f>SUM(AG5:AL5)</f>
        <v>0</v>
      </c>
    </row>
    <row r="6" spans="1:39" x14ac:dyDescent="0.2">
      <c r="A6" s="5"/>
      <c r="B6" s="5"/>
      <c r="C6" s="5" t="s">
        <v>51</v>
      </c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0">
        <f>IF(F6&gt;0,0.5,0)</f>
        <v>0</v>
      </c>
      <c r="AH6" s="20">
        <f>IF(J6&gt;0,0.5,0)</f>
        <v>0</v>
      </c>
      <c r="AI6" s="20">
        <f>IF(N6&gt;0,0.5,0)</f>
        <v>0</v>
      </c>
      <c r="AJ6" s="20">
        <f>IF(R6&gt;0,0.5,0)</f>
        <v>0</v>
      </c>
      <c r="AK6" s="20">
        <f>IF(V6&gt;0,0.5,0)</f>
        <v>0</v>
      </c>
      <c r="AL6" s="20">
        <f>IF(Z6&gt;0,0.5,0)</f>
        <v>0</v>
      </c>
      <c r="AM6" s="20">
        <f>SUM(AG6:AL6)</f>
        <v>0</v>
      </c>
    </row>
    <row r="7" spans="1:39" x14ac:dyDescent="0.2">
      <c r="A7" s="5"/>
      <c r="B7" s="5"/>
      <c r="C7" s="5" t="s">
        <v>51</v>
      </c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0">
        <f>IF(F7&gt;0,0.5,0)</f>
        <v>0</v>
      </c>
      <c r="AH7" s="20">
        <f>IF(J7&gt;0,0.5,0)</f>
        <v>0</v>
      </c>
      <c r="AI7" s="20">
        <f>IF(N7&gt;0,0.5,0)</f>
        <v>0</v>
      </c>
      <c r="AJ7" s="20">
        <f>IF(R7&gt;0,0.5,0)</f>
        <v>0</v>
      </c>
      <c r="AK7" s="20">
        <f>IF(V7&gt;0,0.5,0)</f>
        <v>0</v>
      </c>
      <c r="AL7" s="20">
        <f>IF(Z7&gt;0,0.5,0)</f>
        <v>0</v>
      </c>
      <c r="AM7" s="20">
        <f>SUM(AG7:AL7)</f>
        <v>0</v>
      </c>
    </row>
    <row r="8" spans="1:39" x14ac:dyDescent="0.2">
      <c r="A8" s="5"/>
      <c r="B8" s="5"/>
      <c r="C8" s="5" t="s">
        <v>51</v>
      </c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0">
        <f>IF(F8&gt;0,0.5,0)</f>
        <v>0</v>
      </c>
      <c r="AH8" s="20">
        <f>IF(J8&gt;0,0.5,0)</f>
        <v>0</v>
      </c>
      <c r="AI8" s="20">
        <f>IF(N8&gt;0,0.5,0)</f>
        <v>0</v>
      </c>
      <c r="AJ8" s="20">
        <f>IF(R8&gt;0,0.5,0)</f>
        <v>0</v>
      </c>
      <c r="AK8" s="20">
        <f>IF(V8&gt;0,0.5,0)</f>
        <v>0</v>
      </c>
      <c r="AL8" s="20">
        <f>IF(Z8&gt;0,0.5,0)</f>
        <v>0</v>
      </c>
      <c r="AM8" s="20">
        <f>SUM(AG8:AL8)</f>
        <v>0</v>
      </c>
    </row>
    <row r="9" spans="1:39" x14ac:dyDescent="0.2">
      <c r="A9" s="5"/>
      <c r="B9" s="5"/>
      <c r="C9" s="5" t="s">
        <v>51</v>
      </c>
      <c r="D9" s="5"/>
      <c r="F9" s="5"/>
      <c r="G9" s="6"/>
      <c r="H9" s="5"/>
      <c r="J9" s="5"/>
      <c r="K9" s="6"/>
      <c r="L9" s="5"/>
      <c r="N9" s="5"/>
      <c r="O9" s="6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0">
        <f>IF(F9&gt;0,0.5,0)</f>
        <v>0</v>
      </c>
      <c r="AH9" s="20">
        <f>IF(J9&gt;0,0.5,0)</f>
        <v>0</v>
      </c>
      <c r="AI9" s="20">
        <f>IF(N9&gt;0,0.5,0)</f>
        <v>0</v>
      </c>
      <c r="AJ9" s="20">
        <f>IF(R9&gt;0,0.5,0)</f>
        <v>0</v>
      </c>
      <c r="AK9" s="20">
        <f>IF(V9&gt;0,0.5,0)</f>
        <v>0</v>
      </c>
      <c r="AL9" s="20">
        <f>IF(Z9&gt;0,0.5,0)</f>
        <v>0</v>
      </c>
      <c r="AM9" s="20">
        <f>SUM(AG9:AL9)</f>
        <v>0</v>
      </c>
    </row>
    <row r="10" spans="1:39" s="21" customFormat="1" x14ac:dyDescent="0.2"/>
    <row r="12" spans="1:39" x14ac:dyDescent="0.2">
      <c r="C12" s="11" t="s">
        <v>46</v>
      </c>
      <c r="D12" s="11" t="s">
        <v>15</v>
      </c>
    </row>
    <row r="13" spans="1:39" x14ac:dyDescent="0.2">
      <c r="C13" s="8" t="s">
        <v>47</v>
      </c>
      <c r="D13" s="8" t="s">
        <v>18</v>
      </c>
      <c r="AG13" s="9">
        <f t="shared" ref="AG13:AG46" si="0">SUMIF($D$5:$D$9,$D13,$AG$5:$AG$9)</f>
        <v>0</v>
      </c>
      <c r="AH13" s="9">
        <f t="shared" ref="AH13:AH46" si="1">SUMIF($D$5:$D$9,$D13,$AH$5:$AH$9)</f>
        <v>0</v>
      </c>
      <c r="AI13" s="9">
        <f t="shared" ref="AI13:AI46" si="2">SUMIF($D$5:$D$9,$D13,$AI$5:$AI$9)</f>
        <v>0</v>
      </c>
      <c r="AJ13" s="9">
        <f t="shared" ref="AJ13:AJ46" si="3">SUMIF($D$5:$D$9,$D13,$AJ$5:$AJ$9)</f>
        <v>0</v>
      </c>
      <c r="AK13" s="9">
        <f t="shared" ref="AK13:AK46" si="4">SUMIF($D$5:$D$9,$D13,$AK$5:$AK$9)</f>
        <v>0</v>
      </c>
      <c r="AL13" s="9">
        <f t="shared" ref="AL13:AL46" si="5">SUMIF($D$5:$D$9,$D13,$AL$5:$AL$9)</f>
        <v>0</v>
      </c>
      <c r="AM13" s="20">
        <f>SUM(AG13:AL13)</f>
        <v>0</v>
      </c>
    </row>
    <row r="14" spans="1:39" x14ac:dyDescent="0.2">
      <c r="C14" s="8" t="s">
        <v>48</v>
      </c>
      <c r="D14" s="8" t="s">
        <v>19</v>
      </c>
      <c r="AG14" s="9">
        <f t="shared" si="0"/>
        <v>0</v>
      </c>
      <c r="AH14" s="9">
        <f t="shared" si="1"/>
        <v>0</v>
      </c>
      <c r="AI14" s="9">
        <f t="shared" si="2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20">
        <f t="shared" ref="AM14:AM46" si="6">SUM(AG14:AL14)</f>
        <v>0</v>
      </c>
    </row>
    <row r="15" spans="1:39" x14ac:dyDescent="0.2">
      <c r="C15" s="8" t="s">
        <v>57</v>
      </c>
      <c r="D15" s="8" t="s">
        <v>20</v>
      </c>
      <c r="AG15" s="9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20">
        <f t="shared" si="6"/>
        <v>0</v>
      </c>
    </row>
    <row r="16" spans="1:39" x14ac:dyDescent="0.2">
      <c r="C16" s="8" t="s">
        <v>58</v>
      </c>
      <c r="D16" s="8" t="s">
        <v>22</v>
      </c>
      <c r="AG16" s="9">
        <f t="shared" si="0"/>
        <v>0</v>
      </c>
      <c r="AH16" s="9">
        <f t="shared" si="1"/>
        <v>0</v>
      </c>
      <c r="AI16" s="9">
        <f t="shared" si="2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20">
        <f t="shared" si="6"/>
        <v>0</v>
      </c>
    </row>
    <row r="17" spans="3:39" x14ac:dyDescent="0.2">
      <c r="C17" s="8" t="s">
        <v>59</v>
      </c>
      <c r="D17" s="8" t="s">
        <v>21</v>
      </c>
      <c r="AG17" s="9">
        <f t="shared" si="0"/>
        <v>0</v>
      </c>
      <c r="AH17" s="9">
        <f t="shared" si="1"/>
        <v>0</v>
      </c>
      <c r="AI17" s="9">
        <f t="shared" si="2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20">
        <f t="shared" si="6"/>
        <v>0</v>
      </c>
    </row>
    <row r="18" spans="3:39" x14ac:dyDescent="0.2">
      <c r="C18" s="8" t="s">
        <v>60</v>
      </c>
      <c r="D18" s="8" t="s">
        <v>23</v>
      </c>
      <c r="AG18" s="9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20">
        <f t="shared" si="6"/>
        <v>0</v>
      </c>
    </row>
    <row r="19" spans="3:39" x14ac:dyDescent="0.2">
      <c r="C19" s="8" t="s">
        <v>55</v>
      </c>
      <c r="D19" s="8" t="s">
        <v>24</v>
      </c>
      <c r="AG19" s="9">
        <f t="shared" si="0"/>
        <v>0</v>
      </c>
      <c r="AH19" s="9">
        <f t="shared" si="1"/>
        <v>0</v>
      </c>
      <c r="AI19" s="9">
        <f t="shared" si="2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20">
        <f t="shared" si="6"/>
        <v>0</v>
      </c>
    </row>
    <row r="20" spans="3:39" x14ac:dyDescent="0.2">
      <c r="C20" s="8" t="s">
        <v>56</v>
      </c>
      <c r="D20" s="8" t="s">
        <v>25</v>
      </c>
      <c r="AG20" s="9">
        <f t="shared" si="0"/>
        <v>0</v>
      </c>
      <c r="AH20" s="9">
        <f t="shared" si="1"/>
        <v>0</v>
      </c>
      <c r="AI20" s="9">
        <f t="shared" si="2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20">
        <f t="shared" si="6"/>
        <v>0</v>
      </c>
    </row>
    <row r="21" spans="3:39" x14ac:dyDescent="0.2">
      <c r="C21" s="8" t="s">
        <v>62</v>
      </c>
      <c r="D21" s="8" t="s">
        <v>28</v>
      </c>
      <c r="AG21" s="9">
        <f t="shared" si="0"/>
        <v>0</v>
      </c>
      <c r="AH21" s="9">
        <f t="shared" si="1"/>
        <v>0</v>
      </c>
      <c r="AI21" s="9">
        <f t="shared" si="2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20">
        <f t="shared" si="6"/>
        <v>0</v>
      </c>
    </row>
    <row r="22" spans="3:39" x14ac:dyDescent="0.2">
      <c r="C22" s="8" t="s">
        <v>61</v>
      </c>
      <c r="D22" s="8" t="s">
        <v>27</v>
      </c>
      <c r="AG22" s="9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20">
        <f t="shared" si="6"/>
        <v>0</v>
      </c>
    </row>
    <row r="23" spans="3:39" x14ac:dyDescent="0.2">
      <c r="C23" s="8" t="s">
        <v>49</v>
      </c>
      <c r="D23" s="8" t="s">
        <v>16</v>
      </c>
      <c r="AG23" s="9">
        <f t="shared" si="0"/>
        <v>0</v>
      </c>
      <c r="AH23" s="9">
        <f t="shared" si="1"/>
        <v>0</v>
      </c>
      <c r="AI23" s="9">
        <f t="shared" si="2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20">
        <f t="shared" si="6"/>
        <v>0</v>
      </c>
    </row>
    <row r="24" spans="3:39" x14ac:dyDescent="0.2">
      <c r="C24" s="8" t="s">
        <v>50</v>
      </c>
      <c r="D24" s="8" t="s">
        <v>26</v>
      </c>
      <c r="AG24" s="9">
        <f t="shared" si="0"/>
        <v>0</v>
      </c>
      <c r="AH24" s="9">
        <f t="shared" si="1"/>
        <v>0</v>
      </c>
      <c r="AI24" s="9">
        <f t="shared" si="2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20">
        <f t="shared" si="6"/>
        <v>0</v>
      </c>
    </row>
    <row r="25" spans="3:39" x14ac:dyDescent="0.2">
      <c r="C25" s="8" t="s">
        <v>51</v>
      </c>
      <c r="D25" s="8" t="s">
        <v>17</v>
      </c>
      <c r="AG25" s="9">
        <f t="shared" si="0"/>
        <v>0</v>
      </c>
      <c r="AH25" s="9">
        <f t="shared" si="1"/>
        <v>0</v>
      </c>
      <c r="AI25" s="9">
        <f t="shared" si="2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20">
        <f t="shared" si="6"/>
        <v>0</v>
      </c>
    </row>
    <row r="26" spans="3:39" x14ac:dyDescent="0.2">
      <c r="C26" s="8" t="s">
        <v>52</v>
      </c>
      <c r="D26" s="8" t="s">
        <v>29</v>
      </c>
      <c r="AG26" s="9">
        <f t="shared" si="0"/>
        <v>0</v>
      </c>
      <c r="AH26" s="9">
        <f t="shared" si="1"/>
        <v>0</v>
      </c>
      <c r="AI26" s="9">
        <f t="shared" si="2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20">
        <f t="shared" si="6"/>
        <v>0</v>
      </c>
    </row>
    <row r="27" spans="3:39" x14ac:dyDescent="0.2">
      <c r="C27" s="8" t="s">
        <v>53</v>
      </c>
      <c r="D27" s="8" t="s">
        <v>30</v>
      </c>
      <c r="AG27" s="9">
        <f t="shared" si="0"/>
        <v>0</v>
      </c>
      <c r="AH27" s="9">
        <f t="shared" si="1"/>
        <v>0</v>
      </c>
      <c r="AI27" s="9">
        <f t="shared" si="2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20">
        <f t="shared" si="6"/>
        <v>0</v>
      </c>
    </row>
    <row r="28" spans="3:39" x14ac:dyDescent="0.2">
      <c r="C28" s="8" t="s">
        <v>54</v>
      </c>
      <c r="D28" s="8" t="s">
        <v>75</v>
      </c>
      <c r="AG28" s="9">
        <f t="shared" si="0"/>
        <v>0</v>
      </c>
      <c r="AH28" s="9">
        <f t="shared" si="1"/>
        <v>0</v>
      </c>
      <c r="AI28" s="9">
        <f t="shared" si="2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20">
        <f t="shared" si="6"/>
        <v>0</v>
      </c>
    </row>
    <row r="29" spans="3:39" x14ac:dyDescent="0.2">
      <c r="D29" s="8" t="s">
        <v>74</v>
      </c>
      <c r="AG29" s="9">
        <f t="shared" si="0"/>
        <v>0</v>
      </c>
      <c r="AH29" s="9">
        <f t="shared" si="1"/>
        <v>0</v>
      </c>
      <c r="AI29" s="9">
        <f t="shared" si="2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20">
        <f t="shared" si="6"/>
        <v>0</v>
      </c>
    </row>
    <row r="30" spans="3:39" x14ac:dyDescent="0.2">
      <c r="D30" s="8" t="s">
        <v>77</v>
      </c>
      <c r="AG30" s="9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20">
        <f t="shared" si="6"/>
        <v>0</v>
      </c>
    </row>
    <row r="31" spans="3:39" x14ac:dyDescent="0.2">
      <c r="D31" s="8" t="s">
        <v>31</v>
      </c>
      <c r="AG31" s="9">
        <f t="shared" si="0"/>
        <v>0</v>
      </c>
      <c r="AH31" s="9">
        <f t="shared" si="1"/>
        <v>0</v>
      </c>
      <c r="AI31" s="9">
        <f t="shared" si="2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20">
        <f t="shared" si="6"/>
        <v>0</v>
      </c>
    </row>
    <row r="32" spans="3:39" x14ac:dyDescent="0.2">
      <c r="D32" s="8" t="s">
        <v>33</v>
      </c>
      <c r="AG32" s="9">
        <f t="shared" si="0"/>
        <v>0</v>
      </c>
      <c r="AH32" s="9">
        <f t="shared" si="1"/>
        <v>0</v>
      </c>
      <c r="AI32" s="9">
        <f t="shared" si="2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20">
        <f t="shared" si="6"/>
        <v>0</v>
      </c>
    </row>
    <row r="33" spans="4:39" x14ac:dyDescent="0.2">
      <c r="D33" s="8" t="s">
        <v>32</v>
      </c>
      <c r="AG33" s="9">
        <f t="shared" si="0"/>
        <v>0</v>
      </c>
      <c r="AH33" s="9">
        <f t="shared" si="1"/>
        <v>0</v>
      </c>
      <c r="AI33" s="9">
        <f t="shared" si="2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20">
        <f t="shared" si="6"/>
        <v>0</v>
      </c>
    </row>
    <row r="34" spans="4:39" x14ac:dyDescent="0.2">
      <c r="D34" s="8" t="s">
        <v>34</v>
      </c>
      <c r="AG34" s="9">
        <f t="shared" si="0"/>
        <v>0</v>
      </c>
      <c r="AH34" s="9">
        <f t="shared" si="1"/>
        <v>0</v>
      </c>
      <c r="AI34" s="9">
        <f t="shared" si="2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20">
        <f t="shared" si="6"/>
        <v>0</v>
      </c>
    </row>
    <row r="35" spans="4:39" x14ac:dyDescent="0.2">
      <c r="D35" s="8" t="s">
        <v>35</v>
      </c>
      <c r="AG35" s="9">
        <f t="shared" si="0"/>
        <v>0</v>
      </c>
      <c r="AH35" s="9">
        <f t="shared" si="1"/>
        <v>0</v>
      </c>
      <c r="AI35" s="9">
        <f t="shared" si="2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20">
        <f t="shared" si="6"/>
        <v>0</v>
      </c>
    </row>
    <row r="36" spans="4:39" x14ac:dyDescent="0.2">
      <c r="D36" s="8" t="s">
        <v>36</v>
      </c>
      <c r="AG36" s="9">
        <f t="shared" si="0"/>
        <v>0</v>
      </c>
      <c r="AH36" s="9">
        <f t="shared" si="1"/>
        <v>0</v>
      </c>
      <c r="AI36" s="9">
        <f t="shared" si="2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20">
        <f t="shared" si="6"/>
        <v>0</v>
      </c>
    </row>
    <row r="37" spans="4:39" x14ac:dyDescent="0.2">
      <c r="D37" s="8" t="s">
        <v>39</v>
      </c>
      <c r="AG37" s="9">
        <f t="shared" si="0"/>
        <v>0</v>
      </c>
      <c r="AH37" s="9">
        <f t="shared" si="1"/>
        <v>0</v>
      </c>
      <c r="AI37" s="9">
        <f t="shared" si="2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20">
        <f t="shared" si="6"/>
        <v>0</v>
      </c>
    </row>
    <row r="38" spans="4:39" x14ac:dyDescent="0.2">
      <c r="D38" s="8" t="s">
        <v>38</v>
      </c>
      <c r="AG38" s="9">
        <f t="shared" si="0"/>
        <v>0</v>
      </c>
      <c r="AH38" s="9">
        <f t="shared" si="1"/>
        <v>0</v>
      </c>
      <c r="AI38" s="9">
        <f t="shared" si="2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20">
        <f t="shared" si="6"/>
        <v>0</v>
      </c>
    </row>
    <row r="39" spans="4:39" x14ac:dyDescent="0.2">
      <c r="D39" s="8" t="s">
        <v>37</v>
      </c>
      <c r="AG39" s="9">
        <f t="shared" si="0"/>
        <v>0</v>
      </c>
      <c r="AH39" s="9">
        <f t="shared" si="1"/>
        <v>0</v>
      </c>
      <c r="AI39" s="9">
        <f t="shared" si="2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20">
        <f t="shared" si="6"/>
        <v>0</v>
      </c>
    </row>
    <row r="40" spans="4:39" x14ac:dyDescent="0.2">
      <c r="D40" s="10" t="s">
        <v>72</v>
      </c>
      <c r="AG40" s="9">
        <f t="shared" si="0"/>
        <v>0</v>
      </c>
      <c r="AH40" s="9">
        <f t="shared" si="1"/>
        <v>0</v>
      </c>
      <c r="AI40" s="9">
        <f t="shared" si="2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20">
        <f t="shared" si="6"/>
        <v>0</v>
      </c>
    </row>
    <row r="41" spans="4:39" x14ac:dyDescent="0.2">
      <c r="D41" s="8" t="s">
        <v>43</v>
      </c>
      <c r="AG41" s="9">
        <f t="shared" si="0"/>
        <v>0</v>
      </c>
      <c r="AH41" s="9">
        <f t="shared" si="1"/>
        <v>0</v>
      </c>
      <c r="AI41" s="9">
        <f t="shared" si="2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20">
        <f t="shared" si="6"/>
        <v>0</v>
      </c>
    </row>
    <row r="42" spans="4:39" x14ac:dyDescent="0.2">
      <c r="D42" s="8" t="s">
        <v>44</v>
      </c>
      <c r="AG42" s="9">
        <f t="shared" si="0"/>
        <v>0</v>
      </c>
      <c r="AH42" s="9">
        <f t="shared" si="1"/>
        <v>0</v>
      </c>
      <c r="AI42" s="9">
        <f t="shared" si="2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20">
        <f t="shared" si="6"/>
        <v>0</v>
      </c>
    </row>
    <row r="43" spans="4:39" x14ac:dyDescent="0.2">
      <c r="D43" s="8" t="s">
        <v>42</v>
      </c>
      <c r="AG43" s="9">
        <f t="shared" si="0"/>
        <v>0</v>
      </c>
      <c r="AH43" s="9">
        <f t="shared" si="1"/>
        <v>0</v>
      </c>
      <c r="AI43" s="9">
        <f t="shared" si="2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20">
        <f t="shared" si="6"/>
        <v>0</v>
      </c>
    </row>
    <row r="44" spans="4:39" x14ac:dyDescent="0.2">
      <c r="D44" s="8" t="s">
        <v>40</v>
      </c>
      <c r="AG44" s="9">
        <f t="shared" si="0"/>
        <v>0</v>
      </c>
      <c r="AH44" s="9">
        <f t="shared" si="1"/>
        <v>0</v>
      </c>
      <c r="AI44" s="9">
        <f t="shared" si="2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20">
        <f t="shared" si="6"/>
        <v>0</v>
      </c>
    </row>
    <row r="45" spans="4:39" x14ac:dyDescent="0.2">
      <c r="D45" s="8" t="s">
        <v>41</v>
      </c>
      <c r="AG45" s="9">
        <f t="shared" si="0"/>
        <v>0</v>
      </c>
      <c r="AH45" s="9">
        <f t="shared" si="1"/>
        <v>0</v>
      </c>
      <c r="AI45" s="9">
        <f t="shared" si="2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20">
        <f t="shared" si="6"/>
        <v>0</v>
      </c>
    </row>
    <row r="46" spans="4:39" x14ac:dyDescent="0.2">
      <c r="D46" s="8" t="s">
        <v>45</v>
      </c>
      <c r="AG46" s="9">
        <f t="shared" si="0"/>
        <v>0</v>
      </c>
      <c r="AH46" s="9">
        <f t="shared" si="1"/>
        <v>0</v>
      </c>
      <c r="AI46" s="9">
        <f t="shared" si="2"/>
        <v>0</v>
      </c>
      <c r="AJ46" s="9">
        <f t="shared" si="3"/>
        <v>0</v>
      </c>
      <c r="AK46" s="9">
        <f t="shared" si="4"/>
        <v>0</v>
      </c>
      <c r="AL46" s="9">
        <f t="shared" si="5"/>
        <v>0</v>
      </c>
      <c r="AM46" s="20">
        <f t="shared" si="6"/>
        <v>0</v>
      </c>
    </row>
    <row r="47" spans="4:39" ht="13.5" thickBot="1" x14ac:dyDescent="0.25">
      <c r="AG47" s="23">
        <f>SUM(AG13:AG46)</f>
        <v>0</v>
      </c>
      <c r="AH47" s="23">
        <f t="shared" ref="AH47:AM47" si="7">SUM(AH13:AH46)</f>
        <v>0</v>
      </c>
      <c r="AI47" s="23">
        <f t="shared" si="7"/>
        <v>0</v>
      </c>
      <c r="AJ47" s="23">
        <f t="shared" si="7"/>
        <v>0</v>
      </c>
      <c r="AK47" s="23">
        <f t="shared" si="7"/>
        <v>0</v>
      </c>
      <c r="AL47" s="23">
        <f t="shared" si="7"/>
        <v>0</v>
      </c>
      <c r="AM47" s="23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2:C28">
      <formula1>#REF!</formula1>
    </dataValidation>
    <dataValidation type="list" showInputMessage="1" showErrorMessage="1" sqref="C47:C194 C10:C11">
      <formula1>#REF!</formula1>
    </dataValidation>
    <dataValidation type="list" showInputMessage="1" showErrorMessage="1" sqref="D47:D194 D10:D11">
      <formula1>#REF!</formula1>
    </dataValidation>
    <dataValidation type="list" showInputMessage="1" showErrorMessage="1" sqref="C29:C46">
      <formula1>$AC$3:$AC$21</formula1>
    </dataValidation>
    <dataValidation type="list" showInputMessage="1" showErrorMessage="1" sqref="C5:C9">
      <formula1>$C$13:$C$28</formula1>
    </dataValidation>
    <dataValidation type="list" showInputMessage="1" showErrorMessage="1" sqref="D5:D9">
      <formula1>$D$13:$D$46</formula1>
    </dataValidation>
    <dataValidation type="list" showInputMessage="1" showErrorMessage="1" sqref="AG4:AM4">
      <formula1>$D$54:$D$83</formula1>
    </dataValidation>
  </dataValidations>
  <pageMargins left="0.43" right="0.28000000000000003" top="1" bottom="1" header="0.5" footer="0.5"/>
  <pageSetup paperSize="9" scale="65" orientation="portrait" r:id="rId1"/>
  <headerFooter alignWithMargins="0">
    <oddFooter>&amp;L&amp;F\  &amp;A</oddFoot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6.140625" customWidth="1"/>
    <col min="2" max="2" width="11.7109375" customWidth="1"/>
    <col min="4" max="4" width="21.5703125" customWidth="1"/>
    <col min="5" max="5" width="3" customWidth="1"/>
    <col min="6" max="6" width="8.5703125" style="56" customWidth="1"/>
    <col min="7" max="7" width="12.140625" customWidth="1"/>
    <col min="8" max="8" width="6.7109375" customWidth="1"/>
    <col min="9" max="9" width="12.42578125" customWidth="1"/>
  </cols>
  <sheetData>
    <row r="1" spans="1:9" x14ac:dyDescent="0.2">
      <c r="A1" s="40" t="s">
        <v>90</v>
      </c>
    </row>
    <row r="2" spans="1:9" x14ac:dyDescent="0.2">
      <c r="A2" s="2"/>
    </row>
    <row r="3" spans="1:9" ht="39" customHeight="1" x14ac:dyDescent="0.2">
      <c r="A3" s="48" t="s">
        <v>0</v>
      </c>
      <c r="B3" s="48" t="s">
        <v>81</v>
      </c>
      <c r="C3" s="48" t="s">
        <v>2</v>
      </c>
      <c r="D3" s="48" t="s">
        <v>3</v>
      </c>
      <c r="E3" s="49"/>
      <c r="F3" s="45" t="s">
        <v>84</v>
      </c>
      <c r="G3" s="50" t="s">
        <v>82</v>
      </c>
      <c r="H3" s="48" t="s">
        <v>5</v>
      </c>
      <c r="I3" s="45" t="s">
        <v>83</v>
      </c>
    </row>
    <row r="4" spans="1:9" x14ac:dyDescent="0.2">
      <c r="A4" s="29" t="s">
        <v>161</v>
      </c>
      <c r="B4" s="29" t="s">
        <v>162</v>
      </c>
      <c r="C4" s="5" t="s">
        <v>163</v>
      </c>
      <c r="D4" s="7" t="s">
        <v>40</v>
      </c>
      <c r="F4" s="46">
        <v>1</v>
      </c>
      <c r="G4" s="46">
        <v>1</v>
      </c>
      <c r="H4" s="6">
        <v>13.09</v>
      </c>
      <c r="I4" s="51">
        <v>1</v>
      </c>
    </row>
    <row r="5" spans="1:9" x14ac:dyDescent="0.2">
      <c r="A5" s="29" t="s">
        <v>164</v>
      </c>
      <c r="B5" s="29" t="s">
        <v>165</v>
      </c>
      <c r="C5" s="5" t="s">
        <v>163</v>
      </c>
      <c r="D5" s="7" t="s">
        <v>16</v>
      </c>
      <c r="F5" s="46">
        <v>2</v>
      </c>
      <c r="G5" s="46">
        <v>2</v>
      </c>
      <c r="H5" s="6">
        <v>13.2</v>
      </c>
      <c r="I5" s="51">
        <v>2</v>
      </c>
    </row>
    <row r="6" spans="1:9" x14ac:dyDescent="0.2">
      <c r="A6" s="29" t="s">
        <v>166</v>
      </c>
      <c r="B6" s="29" t="s">
        <v>167</v>
      </c>
      <c r="C6" s="5" t="s">
        <v>163</v>
      </c>
      <c r="D6" s="7" t="s">
        <v>110</v>
      </c>
      <c r="F6" s="46">
        <v>3</v>
      </c>
      <c r="G6" s="46">
        <v>3</v>
      </c>
      <c r="H6" s="6">
        <v>14.18</v>
      </c>
      <c r="I6" s="51"/>
    </row>
    <row r="7" spans="1:9" x14ac:dyDescent="0.2">
      <c r="A7" s="29" t="s">
        <v>168</v>
      </c>
      <c r="B7" s="29" t="s">
        <v>169</v>
      </c>
      <c r="C7" s="5" t="s">
        <v>163</v>
      </c>
      <c r="D7" s="7" t="s">
        <v>40</v>
      </c>
      <c r="F7" s="46">
        <v>4</v>
      </c>
      <c r="G7" s="46">
        <v>4</v>
      </c>
      <c r="H7" s="6">
        <v>14.26</v>
      </c>
      <c r="I7" s="46">
        <v>3</v>
      </c>
    </row>
    <row r="8" spans="1:9" x14ac:dyDescent="0.2">
      <c r="A8" s="29" t="s">
        <v>170</v>
      </c>
      <c r="B8" s="29" t="s">
        <v>171</v>
      </c>
      <c r="C8" s="5" t="s">
        <v>163</v>
      </c>
      <c r="D8" s="7" t="s">
        <v>43</v>
      </c>
      <c r="F8" s="46">
        <v>5</v>
      </c>
      <c r="G8" s="46">
        <v>5</v>
      </c>
      <c r="H8" s="6">
        <v>14.31</v>
      </c>
      <c r="I8" s="46">
        <v>4</v>
      </c>
    </row>
    <row r="9" spans="1:9" x14ac:dyDescent="0.2">
      <c r="A9" s="29" t="s">
        <v>111</v>
      </c>
      <c r="B9" s="29" t="s">
        <v>172</v>
      </c>
      <c r="C9" s="5" t="s">
        <v>163</v>
      </c>
      <c r="D9" s="7" t="s">
        <v>23</v>
      </c>
      <c r="F9" s="46">
        <v>6</v>
      </c>
      <c r="G9" s="46">
        <v>6</v>
      </c>
      <c r="H9" s="6">
        <v>14.34</v>
      </c>
      <c r="I9" s="46"/>
    </row>
    <row r="10" spans="1:9" x14ac:dyDescent="0.2">
      <c r="A10" s="29" t="s">
        <v>173</v>
      </c>
      <c r="B10" s="29" t="s">
        <v>174</v>
      </c>
      <c r="C10" s="5" t="s">
        <v>163</v>
      </c>
      <c r="D10" s="7" t="s">
        <v>94</v>
      </c>
      <c r="F10" s="46">
        <v>7</v>
      </c>
      <c r="G10" s="46">
        <v>7</v>
      </c>
      <c r="H10" s="6">
        <v>14.46</v>
      </c>
      <c r="I10" s="46">
        <v>5</v>
      </c>
    </row>
    <row r="11" spans="1:9" x14ac:dyDescent="0.2">
      <c r="A11" s="29" t="s">
        <v>175</v>
      </c>
      <c r="B11" s="29" t="s">
        <v>176</v>
      </c>
      <c r="C11" s="5" t="s">
        <v>163</v>
      </c>
      <c r="D11" s="7" t="s">
        <v>177</v>
      </c>
      <c r="F11" s="46">
        <v>8</v>
      </c>
      <c r="G11" s="46">
        <v>8</v>
      </c>
      <c r="H11" s="6">
        <v>14.52</v>
      </c>
      <c r="I11" s="46">
        <v>6</v>
      </c>
    </row>
    <row r="12" spans="1:9" x14ac:dyDescent="0.2">
      <c r="A12" s="29" t="s">
        <v>178</v>
      </c>
      <c r="B12" s="29" t="s">
        <v>179</v>
      </c>
      <c r="C12" s="5" t="s">
        <v>163</v>
      </c>
      <c r="D12" s="7" t="s">
        <v>16</v>
      </c>
      <c r="F12" s="46">
        <v>9</v>
      </c>
      <c r="G12" s="46">
        <v>9</v>
      </c>
      <c r="H12" s="6">
        <v>15</v>
      </c>
      <c r="I12" s="46">
        <v>7</v>
      </c>
    </row>
    <row r="13" spans="1:9" x14ac:dyDescent="0.2">
      <c r="A13" s="29" t="s">
        <v>180</v>
      </c>
      <c r="B13" s="29" t="s">
        <v>125</v>
      </c>
      <c r="C13" s="5" t="s">
        <v>163</v>
      </c>
      <c r="D13" s="7" t="s">
        <v>23</v>
      </c>
      <c r="F13" s="46">
        <v>10</v>
      </c>
      <c r="G13" s="46">
        <v>10</v>
      </c>
      <c r="H13" s="6">
        <v>15.11</v>
      </c>
      <c r="I13" s="46"/>
    </row>
    <row r="14" spans="1:9" x14ac:dyDescent="0.2">
      <c r="A14" s="29" t="s">
        <v>150</v>
      </c>
      <c r="B14" s="29" t="s">
        <v>181</v>
      </c>
      <c r="C14" s="5" t="s">
        <v>163</v>
      </c>
      <c r="D14" s="7" t="s">
        <v>23</v>
      </c>
      <c r="F14" s="46">
        <v>11</v>
      </c>
      <c r="G14" s="46">
        <v>11</v>
      </c>
      <c r="H14" s="6">
        <v>15.13</v>
      </c>
      <c r="I14" s="46"/>
    </row>
    <row r="15" spans="1:9" x14ac:dyDescent="0.2">
      <c r="A15" s="29" t="s">
        <v>182</v>
      </c>
      <c r="B15" s="29" t="s">
        <v>183</v>
      </c>
      <c r="C15" s="5" t="s">
        <v>163</v>
      </c>
      <c r="D15" s="7" t="s">
        <v>16</v>
      </c>
      <c r="F15" s="46">
        <v>12</v>
      </c>
      <c r="G15" s="46">
        <v>12</v>
      </c>
      <c r="H15" s="6">
        <v>15.22</v>
      </c>
      <c r="I15" s="46">
        <v>8</v>
      </c>
    </row>
    <row r="16" spans="1:9" x14ac:dyDescent="0.2">
      <c r="A16" s="29" t="s">
        <v>184</v>
      </c>
      <c r="B16" s="29" t="s">
        <v>179</v>
      </c>
      <c r="C16" s="5" t="s">
        <v>163</v>
      </c>
      <c r="D16" s="7" t="s">
        <v>94</v>
      </c>
      <c r="F16" s="46">
        <v>13</v>
      </c>
      <c r="G16" s="46">
        <v>13</v>
      </c>
      <c r="H16" s="6">
        <v>15.3</v>
      </c>
      <c r="I16" s="46">
        <v>9</v>
      </c>
    </row>
    <row r="17" spans="1:9" x14ac:dyDescent="0.2">
      <c r="A17" s="29" t="s">
        <v>185</v>
      </c>
      <c r="B17" s="29" t="s">
        <v>159</v>
      </c>
      <c r="C17" s="5" t="s">
        <v>163</v>
      </c>
      <c r="D17" s="7" t="s">
        <v>27</v>
      </c>
      <c r="F17" s="46">
        <v>14</v>
      </c>
      <c r="G17" s="46">
        <v>14</v>
      </c>
      <c r="H17" s="6">
        <v>15.37</v>
      </c>
      <c r="I17" s="46">
        <v>10</v>
      </c>
    </row>
    <row r="18" spans="1:9" x14ac:dyDescent="0.2">
      <c r="A18" s="29" t="s">
        <v>186</v>
      </c>
      <c r="B18" s="29" t="s">
        <v>187</v>
      </c>
      <c r="C18" s="5" t="s">
        <v>163</v>
      </c>
      <c r="D18" s="7" t="s">
        <v>40</v>
      </c>
      <c r="F18" s="46">
        <v>15</v>
      </c>
      <c r="G18" s="46">
        <v>15</v>
      </c>
      <c r="H18" s="6">
        <v>15.38</v>
      </c>
      <c r="I18" s="46">
        <v>11</v>
      </c>
    </row>
    <row r="19" spans="1:9" x14ac:dyDescent="0.2">
      <c r="A19" s="29" t="s">
        <v>188</v>
      </c>
      <c r="B19" s="29" t="s">
        <v>189</v>
      </c>
      <c r="C19" s="5" t="s">
        <v>163</v>
      </c>
      <c r="D19" s="7" t="s">
        <v>43</v>
      </c>
      <c r="F19" s="46">
        <v>16</v>
      </c>
      <c r="G19" s="46">
        <v>16</v>
      </c>
      <c r="H19" s="6">
        <v>15.56</v>
      </c>
      <c r="I19" s="46">
        <v>12</v>
      </c>
    </row>
    <row r="20" spans="1:9" x14ac:dyDescent="0.2">
      <c r="A20" s="29" t="s">
        <v>190</v>
      </c>
      <c r="B20" s="29" t="s">
        <v>191</v>
      </c>
      <c r="C20" s="5" t="s">
        <v>163</v>
      </c>
      <c r="D20" s="7" t="s">
        <v>43</v>
      </c>
      <c r="F20" s="46">
        <v>17</v>
      </c>
      <c r="G20" s="46">
        <v>17</v>
      </c>
      <c r="H20" s="6">
        <v>15.57</v>
      </c>
      <c r="I20" s="46">
        <v>13</v>
      </c>
    </row>
    <row r="21" spans="1:9" x14ac:dyDescent="0.2">
      <c r="A21" s="29" t="s">
        <v>192</v>
      </c>
      <c r="B21" s="29" t="s">
        <v>193</v>
      </c>
      <c r="C21" s="5" t="s">
        <v>163</v>
      </c>
      <c r="D21" s="7" t="s">
        <v>177</v>
      </c>
      <c r="F21" s="46">
        <v>18</v>
      </c>
      <c r="G21" s="46">
        <v>18</v>
      </c>
      <c r="H21" s="6">
        <v>17.13</v>
      </c>
      <c r="I21" s="46"/>
    </row>
    <row r="22" spans="1:9" x14ac:dyDescent="0.2">
      <c r="A22" s="5" t="s">
        <v>141</v>
      </c>
      <c r="B22" s="5" t="s">
        <v>194</v>
      </c>
      <c r="C22" s="5" t="s">
        <v>163</v>
      </c>
      <c r="D22" s="7" t="s">
        <v>43</v>
      </c>
      <c r="F22" s="46">
        <v>19</v>
      </c>
      <c r="G22" s="46">
        <v>19</v>
      </c>
      <c r="H22" s="6">
        <v>17.2</v>
      </c>
      <c r="I22" s="46">
        <v>14</v>
      </c>
    </row>
    <row r="23" spans="1:9" x14ac:dyDescent="0.2">
      <c r="A23" s="29" t="s">
        <v>195</v>
      </c>
      <c r="B23" s="29" t="s">
        <v>196</v>
      </c>
      <c r="C23" s="5" t="s">
        <v>163</v>
      </c>
      <c r="D23" s="7" t="s">
        <v>43</v>
      </c>
      <c r="F23" s="46">
        <v>20</v>
      </c>
      <c r="G23" s="46">
        <v>20</v>
      </c>
      <c r="H23" s="6">
        <v>17.239999999999998</v>
      </c>
      <c r="I23" s="46">
        <v>15</v>
      </c>
    </row>
    <row r="24" spans="1:9" x14ac:dyDescent="0.2">
      <c r="A24" s="29" t="s">
        <v>197</v>
      </c>
      <c r="B24" s="29" t="s">
        <v>198</v>
      </c>
      <c r="C24" s="5" t="s">
        <v>163</v>
      </c>
      <c r="D24" s="7" t="s">
        <v>110</v>
      </c>
      <c r="F24" s="46">
        <v>21</v>
      </c>
      <c r="G24" s="46">
        <v>21</v>
      </c>
      <c r="H24" s="6">
        <v>17.440000000000001</v>
      </c>
      <c r="I24" s="46"/>
    </row>
    <row r="25" spans="1:9" x14ac:dyDescent="0.2">
      <c r="A25" s="29" t="s">
        <v>199</v>
      </c>
      <c r="B25" s="29" t="s">
        <v>200</v>
      </c>
      <c r="C25" s="5" t="s">
        <v>163</v>
      </c>
      <c r="D25" s="7" t="s">
        <v>43</v>
      </c>
      <c r="F25" s="46">
        <v>22</v>
      </c>
      <c r="G25" s="46">
        <v>22</v>
      </c>
      <c r="H25" s="6">
        <v>19.45</v>
      </c>
      <c r="I25" s="46">
        <v>16</v>
      </c>
    </row>
    <row r="27" spans="1:9" x14ac:dyDescent="0.2">
      <c r="A27" s="56"/>
      <c r="D27" s="60"/>
    </row>
    <row r="28" spans="1:9" x14ac:dyDescent="0.2">
      <c r="A28" s="61"/>
      <c r="D28" s="61"/>
    </row>
    <row r="29" spans="1:9" x14ac:dyDescent="0.2">
      <c r="A29" s="61"/>
      <c r="D29" s="61"/>
    </row>
  </sheetData>
  <phoneticPr fontId="0" type="noConversion"/>
  <dataValidations count="1">
    <dataValidation type="list" allowBlank="1" showInputMessage="1" showErrorMessage="1" sqref="D4:D25">
      <formula1>#REF!</formula1>
    </dataValidation>
  </dataValidations>
  <pageMargins left="0.33" right="0.33" top="0.61" bottom="1" header="0.3" footer="0.5"/>
  <pageSetup paperSize="9" scale="90" orientation="portrait" r:id="rId1"/>
  <headerFooter alignWithMargins="0">
    <oddFooter>&amp;L&amp;F\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8"/>
    </sheetView>
  </sheetViews>
  <sheetFormatPr defaultRowHeight="12.75" x14ac:dyDescent="0.2"/>
  <cols>
    <col min="1" max="1" width="11" customWidth="1"/>
    <col min="4" max="4" width="23.7109375" bestFit="1" customWidth="1"/>
    <col min="5" max="5" width="3.28515625" customWidth="1"/>
    <col min="6" max="6" width="5.85546875" customWidth="1"/>
    <col min="7" max="7" width="6.140625" customWidth="1"/>
    <col min="8" max="8" width="6.28515625" customWidth="1"/>
    <col min="9" max="9" width="3.57031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11.5703125" customWidth="1"/>
    <col min="33" max="39" width="9.28515625" customWidth="1"/>
  </cols>
  <sheetData>
    <row r="1" spans="1:39" x14ac:dyDescent="0.2">
      <c r="A1" s="2" t="e">
        <f>+#REF!</f>
        <v>#REF!</v>
      </c>
    </row>
    <row r="2" spans="1:39" x14ac:dyDescent="0.2">
      <c r="A2" s="2"/>
      <c r="AG2" s="1" t="s">
        <v>68</v>
      </c>
      <c r="AH2" s="1"/>
      <c r="AJ2" s="1"/>
    </row>
    <row r="3" spans="1:39" ht="13.5" customHeight="1" x14ac:dyDescent="0.2">
      <c r="F3" s="74" t="s">
        <v>10</v>
      </c>
      <c r="G3" s="75"/>
      <c r="H3" s="76"/>
      <c r="I3" s="3"/>
      <c r="J3" s="74" t="s">
        <v>4</v>
      </c>
      <c r="K3" s="75"/>
      <c r="L3" s="76"/>
      <c r="N3" s="74" t="s">
        <v>11</v>
      </c>
      <c r="O3" s="75"/>
      <c r="P3" s="76"/>
      <c r="R3" s="74" t="s">
        <v>12</v>
      </c>
      <c r="S3" s="75"/>
      <c r="T3" s="76"/>
      <c r="V3" s="74" t="s">
        <v>78</v>
      </c>
      <c r="W3" s="75"/>
      <c r="X3" s="76"/>
      <c r="Z3" s="74" t="s">
        <v>80</v>
      </c>
      <c r="AA3" s="75"/>
      <c r="AB3" s="76"/>
      <c r="AD3" s="72" t="s">
        <v>13</v>
      </c>
      <c r="AE3" s="73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0">
        <f>IF(F5&gt;0,0.5,0)</f>
        <v>0</v>
      </c>
      <c r="AH5" s="20">
        <f>IF(J5&gt;0,0.5,0)</f>
        <v>0</v>
      </c>
      <c r="AI5" s="20">
        <f>IF(N5&gt;0,0.5,0)</f>
        <v>0</v>
      </c>
      <c r="AJ5" s="20">
        <f>IF(R5&gt;0,0.5,0)</f>
        <v>0</v>
      </c>
      <c r="AK5" s="20">
        <f>IF(V5&gt;0,0.5,0)</f>
        <v>0</v>
      </c>
      <c r="AL5" s="20">
        <f>IF(Z5&gt;0,0.5,0)</f>
        <v>0</v>
      </c>
      <c r="AM5" s="20">
        <f>SUM(AG5:AL5)</f>
        <v>0</v>
      </c>
    </row>
    <row r="6" spans="1:39" x14ac:dyDescent="0.2">
      <c r="A6" s="5"/>
      <c r="B6" s="5"/>
      <c r="C6" s="5"/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0">
        <f>IF(F6&gt;0,0.5,0)</f>
        <v>0</v>
      </c>
      <c r="AH6" s="20">
        <f>IF(J6&gt;0,0.5,0)</f>
        <v>0</v>
      </c>
      <c r="AI6" s="20">
        <f>IF(N6&gt;0,0.5,0)</f>
        <v>0</v>
      </c>
      <c r="AJ6" s="20">
        <f>IF(R6&gt;0,0.5,0)</f>
        <v>0</v>
      </c>
      <c r="AK6" s="20">
        <f>IF(V6&gt;0,0.5,0)</f>
        <v>0</v>
      </c>
      <c r="AL6" s="20">
        <f>IF(Z6&gt;0,0.5,0)</f>
        <v>0</v>
      </c>
      <c r="AM6" s="20">
        <f>SUM(AG6:AL6)</f>
        <v>0</v>
      </c>
    </row>
    <row r="7" spans="1:39" x14ac:dyDescent="0.2">
      <c r="A7" s="5"/>
      <c r="B7" s="5"/>
      <c r="C7" s="5"/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0">
        <f>IF(F7&gt;0,0.5,0)</f>
        <v>0</v>
      </c>
      <c r="AH7" s="20">
        <f>IF(J7&gt;0,0.5,0)</f>
        <v>0</v>
      </c>
      <c r="AI7" s="20">
        <f>IF(N7&gt;0,0.5,0)</f>
        <v>0</v>
      </c>
      <c r="AJ7" s="20">
        <f>IF(R7&gt;0,0.5,0)</f>
        <v>0</v>
      </c>
      <c r="AK7" s="20">
        <f>IF(V7&gt;0,0.5,0)</f>
        <v>0</v>
      </c>
      <c r="AL7" s="20">
        <f>IF(Z7&gt;0,0.5,0)</f>
        <v>0</v>
      </c>
      <c r="AM7" s="20">
        <f>SUM(AG7:AL7)</f>
        <v>0</v>
      </c>
    </row>
    <row r="8" spans="1:39" x14ac:dyDescent="0.2">
      <c r="A8" s="5"/>
      <c r="B8" s="5"/>
      <c r="C8" s="5"/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0">
        <f>IF(F8&gt;0,0.5,0)</f>
        <v>0</v>
      </c>
      <c r="AH8" s="20">
        <f>IF(J8&gt;0,0.5,0)</f>
        <v>0</v>
      </c>
      <c r="AI8" s="20">
        <f>IF(N8&gt;0,0.5,0)</f>
        <v>0</v>
      </c>
      <c r="AJ8" s="20">
        <f>IF(R8&gt;0,0.5,0)</f>
        <v>0</v>
      </c>
      <c r="AK8" s="20">
        <f>IF(V8&gt;0,0.5,0)</f>
        <v>0</v>
      </c>
      <c r="AL8" s="20">
        <f>IF(Z8&gt;0,0.5,0)</f>
        <v>0</v>
      </c>
      <c r="AM8" s="20">
        <f>SUM(AG8:AL8)</f>
        <v>0</v>
      </c>
    </row>
    <row r="9" spans="1:39" s="21" customFormat="1" x14ac:dyDescent="0.2"/>
    <row r="11" spans="1:39" x14ac:dyDescent="0.2">
      <c r="C11" s="11" t="s">
        <v>46</v>
      </c>
      <c r="D11" s="11" t="s">
        <v>15</v>
      </c>
    </row>
    <row r="12" spans="1:39" x14ac:dyDescent="0.2">
      <c r="C12" s="8" t="s">
        <v>47</v>
      </c>
      <c r="D12" s="8" t="s">
        <v>18</v>
      </c>
      <c r="AG12" s="9">
        <f t="shared" ref="AG12:AG46" si="0">SUMIF($D$5:$D$8,$D12,$AG$5:$AG$8)</f>
        <v>0</v>
      </c>
      <c r="AH12" s="9">
        <f t="shared" ref="AH12:AH46" si="1">SUMIF($D$5:$D$8,$D12,$AH$5:$AH$8)</f>
        <v>0</v>
      </c>
      <c r="AI12" s="9">
        <f t="shared" ref="AI12:AI46" si="2">SUMIF($D$5:$D$8,$D12,$AI$5:$AI$8)</f>
        <v>0</v>
      </c>
      <c r="AJ12" s="9">
        <f t="shared" ref="AJ12:AJ46" si="3">SUMIF($D$5:$D$8,$D12,$AJ$5:$AJ$8)</f>
        <v>0</v>
      </c>
      <c r="AK12" s="9">
        <f t="shared" ref="AK12:AK46" si="4">SUMIF($D$5:$D$8,$D12,$AK$5:$AK$8)</f>
        <v>0</v>
      </c>
      <c r="AL12" s="9">
        <f t="shared" ref="AL12:AL46" si="5">SUMIF($D$5:$D$8,$D12,$AL$5:$AL$8)</f>
        <v>0</v>
      </c>
      <c r="AM12" s="20">
        <f>SUM(AG12:AL12)</f>
        <v>0</v>
      </c>
    </row>
    <row r="13" spans="1:39" x14ac:dyDescent="0.2">
      <c r="C13" s="8" t="s">
        <v>48</v>
      </c>
      <c r="D13" s="8" t="s">
        <v>19</v>
      </c>
      <c r="AG13" s="9">
        <f t="shared" si="0"/>
        <v>0</v>
      </c>
      <c r="AH13" s="9">
        <f t="shared" si="1"/>
        <v>0</v>
      </c>
      <c r="AI13" s="9">
        <f t="shared" si="2"/>
        <v>0</v>
      </c>
      <c r="AJ13" s="9">
        <f t="shared" si="3"/>
        <v>0</v>
      </c>
      <c r="AK13" s="9">
        <f t="shared" si="4"/>
        <v>0</v>
      </c>
      <c r="AL13" s="9">
        <f t="shared" si="5"/>
        <v>0</v>
      </c>
      <c r="AM13" s="20">
        <f t="shared" ref="AM13:AM46" si="6">SUM(AG13:AL13)</f>
        <v>0</v>
      </c>
    </row>
    <row r="14" spans="1:39" x14ac:dyDescent="0.2">
      <c r="C14" s="8" t="s">
        <v>57</v>
      </c>
      <c r="D14" s="8" t="s">
        <v>20</v>
      </c>
      <c r="AG14" s="9">
        <f t="shared" si="0"/>
        <v>0</v>
      </c>
      <c r="AH14" s="9">
        <f t="shared" si="1"/>
        <v>0</v>
      </c>
      <c r="AI14" s="9">
        <f t="shared" si="2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20">
        <f t="shared" si="6"/>
        <v>0</v>
      </c>
    </row>
    <row r="15" spans="1:39" x14ac:dyDescent="0.2">
      <c r="C15" s="8" t="s">
        <v>58</v>
      </c>
      <c r="D15" s="8" t="s">
        <v>22</v>
      </c>
      <c r="AG15" s="9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20">
        <f t="shared" si="6"/>
        <v>0</v>
      </c>
    </row>
    <row r="16" spans="1:39" x14ac:dyDescent="0.2">
      <c r="C16" s="8" t="s">
        <v>59</v>
      </c>
      <c r="D16" s="8" t="s">
        <v>21</v>
      </c>
      <c r="AG16" s="9">
        <f t="shared" si="0"/>
        <v>0</v>
      </c>
      <c r="AH16" s="9">
        <f t="shared" si="1"/>
        <v>0</v>
      </c>
      <c r="AI16" s="9">
        <f t="shared" si="2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20">
        <f t="shared" si="6"/>
        <v>0</v>
      </c>
    </row>
    <row r="17" spans="3:39" x14ac:dyDescent="0.2">
      <c r="C17" s="8" t="s">
        <v>60</v>
      </c>
      <c r="D17" s="8" t="s">
        <v>23</v>
      </c>
      <c r="AG17" s="9">
        <f t="shared" si="0"/>
        <v>0</v>
      </c>
      <c r="AH17" s="9">
        <f t="shared" si="1"/>
        <v>0</v>
      </c>
      <c r="AI17" s="9">
        <f t="shared" si="2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20">
        <f t="shared" si="6"/>
        <v>0</v>
      </c>
    </row>
    <row r="18" spans="3:39" x14ac:dyDescent="0.2">
      <c r="C18" s="8" t="s">
        <v>55</v>
      </c>
      <c r="D18" s="8" t="s">
        <v>24</v>
      </c>
      <c r="AG18" s="9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20">
        <f t="shared" si="6"/>
        <v>0</v>
      </c>
    </row>
    <row r="19" spans="3:39" x14ac:dyDescent="0.2">
      <c r="C19" s="8" t="s">
        <v>56</v>
      </c>
      <c r="D19" s="8" t="s">
        <v>25</v>
      </c>
      <c r="AG19" s="9">
        <f t="shared" si="0"/>
        <v>0</v>
      </c>
      <c r="AH19" s="9">
        <f t="shared" si="1"/>
        <v>0</v>
      </c>
      <c r="AI19" s="9">
        <f t="shared" si="2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20">
        <f t="shared" si="6"/>
        <v>0</v>
      </c>
    </row>
    <row r="20" spans="3:39" x14ac:dyDescent="0.2">
      <c r="C20" s="8" t="s">
        <v>62</v>
      </c>
      <c r="D20" s="8" t="s">
        <v>28</v>
      </c>
      <c r="AG20" s="9">
        <f t="shared" si="0"/>
        <v>0</v>
      </c>
      <c r="AH20" s="9">
        <f t="shared" si="1"/>
        <v>0</v>
      </c>
      <c r="AI20" s="9">
        <f t="shared" si="2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20">
        <f t="shared" si="6"/>
        <v>0</v>
      </c>
    </row>
    <row r="21" spans="3:39" x14ac:dyDescent="0.2">
      <c r="C21" s="8" t="s">
        <v>61</v>
      </c>
      <c r="D21" s="8" t="s">
        <v>27</v>
      </c>
      <c r="AG21" s="9">
        <f t="shared" si="0"/>
        <v>0</v>
      </c>
      <c r="AH21" s="9">
        <f t="shared" si="1"/>
        <v>0</v>
      </c>
      <c r="AI21" s="9">
        <f t="shared" si="2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20">
        <f t="shared" si="6"/>
        <v>0</v>
      </c>
    </row>
    <row r="22" spans="3:39" x14ac:dyDescent="0.2">
      <c r="C22" s="8" t="s">
        <v>49</v>
      </c>
      <c r="D22" s="8" t="s">
        <v>16</v>
      </c>
      <c r="AG22" s="9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20">
        <f t="shared" si="6"/>
        <v>0</v>
      </c>
    </row>
    <row r="23" spans="3:39" x14ac:dyDescent="0.2">
      <c r="C23" s="8" t="s">
        <v>50</v>
      </c>
      <c r="D23" s="8" t="s">
        <v>26</v>
      </c>
      <c r="AG23" s="9">
        <f t="shared" si="0"/>
        <v>0</v>
      </c>
      <c r="AH23" s="9">
        <f t="shared" si="1"/>
        <v>0</v>
      </c>
      <c r="AI23" s="9">
        <f t="shared" si="2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20">
        <f t="shared" si="6"/>
        <v>0</v>
      </c>
    </row>
    <row r="24" spans="3:39" x14ac:dyDescent="0.2">
      <c r="C24" s="8" t="s">
        <v>51</v>
      </c>
      <c r="D24" s="8" t="s">
        <v>17</v>
      </c>
      <c r="AG24" s="9">
        <f t="shared" si="0"/>
        <v>0</v>
      </c>
      <c r="AH24" s="9">
        <f t="shared" si="1"/>
        <v>0</v>
      </c>
      <c r="AI24" s="9">
        <f t="shared" si="2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20">
        <f t="shared" si="6"/>
        <v>0</v>
      </c>
    </row>
    <row r="25" spans="3:39" x14ac:dyDescent="0.2">
      <c r="C25" s="8" t="s">
        <v>52</v>
      </c>
      <c r="D25" s="8" t="s">
        <v>29</v>
      </c>
      <c r="AG25" s="9">
        <f t="shared" si="0"/>
        <v>0</v>
      </c>
      <c r="AH25" s="9">
        <f t="shared" si="1"/>
        <v>0</v>
      </c>
      <c r="AI25" s="9">
        <f t="shared" si="2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20">
        <f t="shared" si="6"/>
        <v>0</v>
      </c>
    </row>
    <row r="26" spans="3:39" x14ac:dyDescent="0.2">
      <c r="C26" s="8" t="s">
        <v>53</v>
      </c>
      <c r="D26" s="8" t="s">
        <v>30</v>
      </c>
      <c r="AG26" s="9">
        <f t="shared" si="0"/>
        <v>0</v>
      </c>
      <c r="AH26" s="9">
        <f t="shared" si="1"/>
        <v>0</v>
      </c>
      <c r="AI26" s="9">
        <f t="shared" si="2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20">
        <f t="shared" si="6"/>
        <v>0</v>
      </c>
    </row>
    <row r="27" spans="3:39" x14ac:dyDescent="0.2">
      <c r="C27" s="8" t="s">
        <v>54</v>
      </c>
      <c r="D27" s="8" t="s">
        <v>75</v>
      </c>
      <c r="AG27" s="9">
        <f t="shared" si="0"/>
        <v>0</v>
      </c>
      <c r="AH27" s="9">
        <f t="shared" si="1"/>
        <v>0</v>
      </c>
      <c r="AI27" s="9">
        <f t="shared" si="2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20">
        <f t="shared" si="6"/>
        <v>0</v>
      </c>
    </row>
    <row r="28" spans="3:39" x14ac:dyDescent="0.2">
      <c r="D28" s="8" t="s">
        <v>74</v>
      </c>
      <c r="AG28" s="9">
        <f t="shared" si="0"/>
        <v>0</v>
      </c>
      <c r="AH28" s="9">
        <f t="shared" si="1"/>
        <v>0</v>
      </c>
      <c r="AI28" s="9">
        <f t="shared" si="2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20">
        <f t="shared" si="6"/>
        <v>0</v>
      </c>
    </row>
    <row r="29" spans="3:39" x14ac:dyDescent="0.2">
      <c r="D29" s="8" t="s">
        <v>73</v>
      </c>
      <c r="AG29" s="9">
        <f t="shared" si="0"/>
        <v>0</v>
      </c>
      <c r="AH29" s="9">
        <f t="shared" si="1"/>
        <v>0</v>
      </c>
      <c r="AI29" s="9">
        <f t="shared" si="2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20">
        <f>SUM(AG29:AL29)</f>
        <v>0</v>
      </c>
    </row>
    <row r="30" spans="3:39" x14ac:dyDescent="0.2">
      <c r="D30" s="8" t="s">
        <v>31</v>
      </c>
      <c r="AG30" s="9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20">
        <f t="shared" si="6"/>
        <v>0</v>
      </c>
    </row>
    <row r="31" spans="3:39" x14ac:dyDescent="0.2">
      <c r="D31" s="8" t="s">
        <v>33</v>
      </c>
      <c r="AG31" s="9">
        <f t="shared" si="0"/>
        <v>0</v>
      </c>
      <c r="AH31" s="9">
        <f t="shared" si="1"/>
        <v>0</v>
      </c>
      <c r="AI31" s="9">
        <f t="shared" si="2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20">
        <f t="shared" si="6"/>
        <v>0</v>
      </c>
    </row>
    <row r="32" spans="3:39" x14ac:dyDescent="0.2">
      <c r="D32" s="8" t="s">
        <v>32</v>
      </c>
      <c r="AG32" s="9">
        <f t="shared" si="0"/>
        <v>0</v>
      </c>
      <c r="AH32" s="9">
        <f t="shared" si="1"/>
        <v>0</v>
      </c>
      <c r="AI32" s="9">
        <f t="shared" si="2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20">
        <f t="shared" si="6"/>
        <v>0</v>
      </c>
    </row>
    <row r="33" spans="4:39" x14ac:dyDescent="0.2">
      <c r="D33" s="8" t="s">
        <v>34</v>
      </c>
      <c r="AG33" s="9">
        <f t="shared" si="0"/>
        <v>0</v>
      </c>
      <c r="AH33" s="9">
        <f t="shared" si="1"/>
        <v>0</v>
      </c>
      <c r="AI33" s="9">
        <f t="shared" si="2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20">
        <f t="shared" si="6"/>
        <v>0</v>
      </c>
    </row>
    <row r="34" spans="4:39" x14ac:dyDescent="0.2">
      <c r="D34" s="8" t="s">
        <v>35</v>
      </c>
      <c r="AG34" s="9">
        <f t="shared" si="0"/>
        <v>0</v>
      </c>
      <c r="AH34" s="9">
        <f t="shared" si="1"/>
        <v>0</v>
      </c>
      <c r="AI34" s="9">
        <f t="shared" si="2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20">
        <f t="shared" si="6"/>
        <v>0</v>
      </c>
    </row>
    <row r="35" spans="4:39" x14ac:dyDescent="0.2">
      <c r="D35" s="8" t="s">
        <v>36</v>
      </c>
      <c r="AG35" s="9">
        <f t="shared" si="0"/>
        <v>0</v>
      </c>
      <c r="AH35" s="9">
        <f t="shared" si="1"/>
        <v>0</v>
      </c>
      <c r="AI35" s="9">
        <f t="shared" si="2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20">
        <f t="shared" si="6"/>
        <v>0</v>
      </c>
    </row>
    <row r="36" spans="4:39" x14ac:dyDescent="0.2">
      <c r="D36" s="8" t="s">
        <v>39</v>
      </c>
      <c r="AG36" s="9">
        <f t="shared" si="0"/>
        <v>0</v>
      </c>
      <c r="AH36" s="9">
        <f t="shared" si="1"/>
        <v>0</v>
      </c>
      <c r="AI36" s="9">
        <f t="shared" si="2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20">
        <f t="shared" si="6"/>
        <v>0</v>
      </c>
    </row>
    <row r="37" spans="4:39" x14ac:dyDescent="0.2">
      <c r="D37" s="8" t="s">
        <v>38</v>
      </c>
      <c r="AG37" s="9">
        <f t="shared" si="0"/>
        <v>0</v>
      </c>
      <c r="AH37" s="9">
        <f t="shared" si="1"/>
        <v>0</v>
      </c>
      <c r="AI37" s="9">
        <f t="shared" si="2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20">
        <f t="shared" si="6"/>
        <v>0</v>
      </c>
    </row>
    <row r="38" spans="4:39" x14ac:dyDescent="0.2">
      <c r="D38" s="8" t="s">
        <v>37</v>
      </c>
      <c r="AG38" s="9">
        <f t="shared" si="0"/>
        <v>0</v>
      </c>
      <c r="AH38" s="9">
        <f t="shared" si="1"/>
        <v>0</v>
      </c>
      <c r="AI38" s="9">
        <f t="shared" si="2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20">
        <f t="shared" si="6"/>
        <v>0</v>
      </c>
    </row>
    <row r="39" spans="4:39" x14ac:dyDescent="0.2">
      <c r="D39" s="8" t="s">
        <v>72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20">
        <v>0</v>
      </c>
      <c r="AG39" s="9">
        <f t="shared" si="0"/>
        <v>0</v>
      </c>
      <c r="AH39" s="9">
        <f t="shared" si="1"/>
        <v>0</v>
      </c>
      <c r="AI39" s="9">
        <f t="shared" si="2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20">
        <f>SUM(AG39:AL39)</f>
        <v>0</v>
      </c>
    </row>
    <row r="40" spans="4:39" x14ac:dyDescent="0.2">
      <c r="D40" s="8" t="s">
        <v>43</v>
      </c>
      <c r="AG40" s="9">
        <f t="shared" si="0"/>
        <v>0</v>
      </c>
      <c r="AH40" s="9">
        <f t="shared" si="1"/>
        <v>0</v>
      </c>
      <c r="AI40" s="9">
        <f t="shared" si="2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20">
        <f t="shared" si="6"/>
        <v>0</v>
      </c>
    </row>
    <row r="41" spans="4:39" x14ac:dyDescent="0.2">
      <c r="D41" s="8" t="s">
        <v>44</v>
      </c>
      <c r="AG41" s="9">
        <f t="shared" si="0"/>
        <v>0</v>
      </c>
      <c r="AH41" s="9">
        <f t="shared" si="1"/>
        <v>0</v>
      </c>
      <c r="AI41" s="9">
        <f t="shared" si="2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20">
        <f t="shared" si="6"/>
        <v>0</v>
      </c>
    </row>
    <row r="42" spans="4:39" x14ac:dyDescent="0.2">
      <c r="D42" s="8" t="s">
        <v>42</v>
      </c>
      <c r="AG42" s="9">
        <f t="shared" si="0"/>
        <v>0</v>
      </c>
      <c r="AH42" s="9">
        <f t="shared" si="1"/>
        <v>0</v>
      </c>
      <c r="AI42" s="9">
        <f t="shared" si="2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20">
        <f t="shared" si="6"/>
        <v>0</v>
      </c>
    </row>
    <row r="43" spans="4:39" x14ac:dyDescent="0.2">
      <c r="D43" s="8" t="s">
        <v>40</v>
      </c>
      <c r="AG43" s="9">
        <f t="shared" si="0"/>
        <v>0</v>
      </c>
      <c r="AH43" s="9">
        <f t="shared" si="1"/>
        <v>0</v>
      </c>
      <c r="AI43" s="9">
        <f t="shared" si="2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20">
        <f t="shared" si="6"/>
        <v>0</v>
      </c>
    </row>
    <row r="44" spans="4:39" x14ac:dyDescent="0.2">
      <c r="D44" s="8" t="s">
        <v>41</v>
      </c>
      <c r="AG44" s="9">
        <f t="shared" si="0"/>
        <v>0</v>
      </c>
      <c r="AH44" s="9">
        <f t="shared" si="1"/>
        <v>0</v>
      </c>
      <c r="AI44" s="9">
        <f t="shared" si="2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20">
        <f t="shared" si="6"/>
        <v>0</v>
      </c>
    </row>
    <row r="45" spans="4:39" x14ac:dyDescent="0.2">
      <c r="D45" s="8" t="s">
        <v>45</v>
      </c>
      <c r="AG45" s="9">
        <f t="shared" si="0"/>
        <v>0</v>
      </c>
      <c r="AH45" s="9">
        <f t="shared" si="1"/>
        <v>0</v>
      </c>
      <c r="AI45" s="9">
        <f t="shared" si="2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20">
        <f t="shared" si="6"/>
        <v>0</v>
      </c>
    </row>
    <row r="46" spans="4:39" x14ac:dyDescent="0.2">
      <c r="AG46" s="9">
        <f t="shared" si="0"/>
        <v>0</v>
      </c>
      <c r="AH46" s="9">
        <f t="shared" si="1"/>
        <v>0</v>
      </c>
      <c r="AI46" s="9">
        <f t="shared" si="2"/>
        <v>0</v>
      </c>
      <c r="AJ46" s="9">
        <f t="shared" si="3"/>
        <v>0</v>
      </c>
      <c r="AK46" s="9">
        <f t="shared" si="4"/>
        <v>0</v>
      </c>
      <c r="AL46" s="9">
        <f t="shared" si="5"/>
        <v>0</v>
      </c>
      <c r="AM46" s="20">
        <f t="shared" si="6"/>
        <v>0</v>
      </c>
    </row>
    <row r="47" spans="4:39" ht="13.5" thickBot="1" x14ac:dyDescent="0.25">
      <c r="AG47" s="23">
        <f>SUM(AG12:AG46)</f>
        <v>0</v>
      </c>
      <c r="AH47" s="23">
        <f t="shared" ref="AH47:AM47" si="7">SUM(AH12:AH46)</f>
        <v>0</v>
      </c>
      <c r="AI47" s="23">
        <f t="shared" si="7"/>
        <v>0</v>
      </c>
      <c r="AJ47" s="23">
        <f t="shared" si="7"/>
        <v>0</v>
      </c>
      <c r="AK47" s="23">
        <f t="shared" si="7"/>
        <v>0</v>
      </c>
      <c r="AL47" s="23">
        <f t="shared" si="7"/>
        <v>0</v>
      </c>
      <c r="AM47" s="23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6">
    <dataValidation type="list" showInputMessage="1" showErrorMessage="1" sqref="C28:C180 C9:C10">
      <formula1>$AJ$3:$AJ$4</formula1>
    </dataValidation>
    <dataValidation type="list" showInputMessage="1" showErrorMessage="1" sqref="D46:D180 D9:D10">
      <formula1>$AH$3:$AH$4</formula1>
    </dataValidation>
    <dataValidation type="list" showInputMessage="1" showErrorMessage="1" sqref="C11:C27">
      <formula1>#REF!</formula1>
    </dataValidation>
    <dataValidation type="list" showInputMessage="1" showErrorMessage="1" sqref="D5:D8">
      <formula1>$D$12:$D$45</formula1>
    </dataValidation>
    <dataValidation type="list" showInputMessage="1" showErrorMessage="1" sqref="C5:C8">
      <formula1>$C$12:$C$27</formula1>
    </dataValidation>
    <dataValidation type="list" showInputMessage="1" showErrorMessage="1" sqref="AG4:AM4">
      <formula1>$D$38:$D$68</formula1>
    </dataValidation>
  </dataValidations>
  <pageMargins left="0.43" right="0.4" top="1" bottom="1" header="0.51" footer="0.5"/>
  <pageSetup paperSize="9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pane xSplit="4" ySplit="3" topLeftCell="E7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9.28515625" style="56" customWidth="1"/>
    <col min="7" max="7" width="12" style="64" customWidth="1"/>
    <col min="8" max="8" width="6.7109375" style="64" customWidth="1"/>
    <col min="9" max="9" width="12.42578125" customWidth="1"/>
  </cols>
  <sheetData>
    <row r="1" spans="1:9" x14ac:dyDescent="0.2">
      <c r="A1" s="40" t="s">
        <v>90</v>
      </c>
    </row>
    <row r="2" spans="1:9" x14ac:dyDescent="0.2">
      <c r="A2" s="2"/>
    </row>
    <row r="3" spans="1:9" ht="39" customHeight="1" x14ac:dyDescent="0.2">
      <c r="A3" s="43" t="s">
        <v>0</v>
      </c>
      <c r="B3" s="43" t="s">
        <v>81</v>
      </c>
      <c r="C3" s="43" t="s">
        <v>2</v>
      </c>
      <c r="D3" s="43" t="s">
        <v>3</v>
      </c>
      <c r="E3" s="44"/>
      <c r="F3" s="45" t="s">
        <v>84</v>
      </c>
      <c r="G3" s="45" t="s">
        <v>82</v>
      </c>
      <c r="H3" s="43" t="s">
        <v>5</v>
      </c>
      <c r="I3" s="45" t="s">
        <v>83</v>
      </c>
    </row>
    <row r="4" spans="1:9" x14ac:dyDescent="0.2">
      <c r="A4" s="5" t="s">
        <v>91</v>
      </c>
      <c r="B4" s="5" t="s">
        <v>92</v>
      </c>
      <c r="C4" s="5" t="s">
        <v>93</v>
      </c>
      <c r="D4" s="5" t="s">
        <v>94</v>
      </c>
      <c r="F4" s="46">
        <v>1</v>
      </c>
      <c r="G4" s="46">
        <v>1</v>
      </c>
      <c r="H4" s="47">
        <v>9.2100000000000009</v>
      </c>
      <c r="I4" s="46">
        <v>1</v>
      </c>
    </row>
    <row r="5" spans="1:9" x14ac:dyDescent="0.2">
      <c r="A5" s="5" t="s">
        <v>95</v>
      </c>
      <c r="B5" s="5" t="s">
        <v>96</v>
      </c>
      <c r="C5" s="5" t="s">
        <v>93</v>
      </c>
      <c r="D5" s="5" t="s">
        <v>16</v>
      </c>
      <c r="F5" s="46">
        <v>2</v>
      </c>
      <c r="G5" s="46">
        <v>2</v>
      </c>
      <c r="H5" s="47">
        <v>9.27</v>
      </c>
      <c r="I5" s="46">
        <v>2</v>
      </c>
    </row>
    <row r="6" spans="1:9" x14ac:dyDescent="0.2">
      <c r="A6" s="29" t="s">
        <v>97</v>
      </c>
      <c r="B6" s="29" t="s">
        <v>98</v>
      </c>
      <c r="C6" s="5" t="s">
        <v>93</v>
      </c>
      <c r="D6" s="5" t="s">
        <v>43</v>
      </c>
      <c r="F6" s="46">
        <v>3</v>
      </c>
      <c r="G6" s="46">
        <v>3</v>
      </c>
      <c r="H6" s="47">
        <v>10.14</v>
      </c>
      <c r="I6" s="46">
        <v>3</v>
      </c>
    </row>
    <row r="7" spans="1:9" x14ac:dyDescent="0.2">
      <c r="A7" s="5" t="s">
        <v>99</v>
      </c>
      <c r="B7" s="5" t="s">
        <v>100</v>
      </c>
      <c r="C7" s="5" t="s">
        <v>93</v>
      </c>
      <c r="D7" s="5" t="s">
        <v>21</v>
      </c>
      <c r="F7" s="46">
        <v>4</v>
      </c>
      <c r="G7" s="46">
        <v>4</v>
      </c>
      <c r="H7" s="47">
        <v>10.15</v>
      </c>
      <c r="I7" s="46">
        <v>4</v>
      </c>
    </row>
    <row r="8" spans="1:9" x14ac:dyDescent="0.2">
      <c r="A8" s="5" t="s">
        <v>101</v>
      </c>
      <c r="B8" s="5" t="s">
        <v>102</v>
      </c>
      <c r="C8" s="5" t="s">
        <v>93</v>
      </c>
      <c r="D8" s="5" t="s">
        <v>23</v>
      </c>
      <c r="F8" s="46">
        <v>5</v>
      </c>
      <c r="G8" s="46">
        <v>5</v>
      </c>
      <c r="H8" s="47">
        <v>10.18</v>
      </c>
      <c r="I8" s="46"/>
    </row>
    <row r="9" spans="1:9" x14ac:dyDescent="0.2">
      <c r="A9" s="5" t="s">
        <v>103</v>
      </c>
      <c r="B9" s="5" t="s">
        <v>104</v>
      </c>
      <c r="C9" s="5" t="s">
        <v>93</v>
      </c>
      <c r="D9" s="5" t="s">
        <v>94</v>
      </c>
      <c r="F9" s="46">
        <v>6</v>
      </c>
      <c r="G9" s="46">
        <v>6</v>
      </c>
      <c r="H9" s="47">
        <v>10.29</v>
      </c>
      <c r="I9" s="46">
        <v>5</v>
      </c>
    </row>
    <row r="10" spans="1:9" x14ac:dyDescent="0.2">
      <c r="A10" s="5" t="s">
        <v>105</v>
      </c>
      <c r="B10" s="5" t="s">
        <v>106</v>
      </c>
      <c r="C10" s="5" t="s">
        <v>93</v>
      </c>
      <c r="D10" s="5" t="s">
        <v>19</v>
      </c>
      <c r="F10" s="46">
        <v>7</v>
      </c>
      <c r="G10" s="46">
        <v>7</v>
      </c>
      <c r="H10" s="47">
        <v>10.37</v>
      </c>
      <c r="I10" s="46">
        <v>6</v>
      </c>
    </row>
    <row r="11" spans="1:9" x14ac:dyDescent="0.2">
      <c r="A11" s="29" t="s">
        <v>107</v>
      </c>
      <c r="B11" s="29" t="s">
        <v>92</v>
      </c>
      <c r="C11" s="5" t="s">
        <v>93</v>
      </c>
      <c r="D11" s="5" t="s">
        <v>38</v>
      </c>
      <c r="F11" s="46">
        <v>8</v>
      </c>
      <c r="G11" s="46">
        <v>8</v>
      </c>
      <c r="H11" s="47">
        <v>11.02</v>
      </c>
      <c r="I11" s="46">
        <v>7</v>
      </c>
    </row>
    <row r="12" spans="1:9" x14ac:dyDescent="0.2">
      <c r="A12" s="5" t="s">
        <v>108</v>
      </c>
      <c r="B12" s="5" t="s">
        <v>109</v>
      </c>
      <c r="C12" s="5" t="s">
        <v>93</v>
      </c>
      <c r="D12" s="5" t="s">
        <v>110</v>
      </c>
      <c r="F12" s="46">
        <v>9</v>
      </c>
      <c r="G12" s="46">
        <v>9</v>
      </c>
      <c r="H12" s="47">
        <v>11.17</v>
      </c>
      <c r="I12" s="46"/>
    </row>
    <row r="13" spans="1:9" x14ac:dyDescent="0.2">
      <c r="A13" s="29" t="s">
        <v>111</v>
      </c>
      <c r="B13" s="29" t="s">
        <v>112</v>
      </c>
      <c r="C13" s="5" t="s">
        <v>93</v>
      </c>
      <c r="D13" s="5" t="s">
        <v>23</v>
      </c>
      <c r="F13" s="46">
        <v>10</v>
      </c>
      <c r="G13" s="46">
        <v>10</v>
      </c>
      <c r="H13" s="47">
        <v>11.19</v>
      </c>
      <c r="I13" s="46"/>
    </row>
    <row r="14" spans="1:9" x14ac:dyDescent="0.2">
      <c r="A14" s="5" t="s">
        <v>113</v>
      </c>
      <c r="B14" s="5" t="s">
        <v>114</v>
      </c>
      <c r="C14" s="5" t="s">
        <v>93</v>
      </c>
      <c r="D14" s="5" t="s">
        <v>40</v>
      </c>
      <c r="F14" s="46">
        <v>11</v>
      </c>
      <c r="G14" s="46">
        <v>11</v>
      </c>
      <c r="H14" s="47">
        <v>11.21</v>
      </c>
      <c r="I14" s="46">
        <v>8</v>
      </c>
    </row>
    <row r="15" spans="1:9" x14ac:dyDescent="0.2">
      <c r="A15" s="29" t="s">
        <v>115</v>
      </c>
      <c r="B15" s="29" t="s">
        <v>116</v>
      </c>
      <c r="C15" s="5" t="s">
        <v>93</v>
      </c>
      <c r="D15" s="5" t="s">
        <v>43</v>
      </c>
      <c r="F15" s="46">
        <v>12</v>
      </c>
      <c r="G15" s="46">
        <v>12</v>
      </c>
      <c r="H15" s="47">
        <v>11.26</v>
      </c>
      <c r="I15" s="46">
        <v>9</v>
      </c>
    </row>
    <row r="16" spans="1:9" x14ac:dyDescent="0.2">
      <c r="A16" s="5" t="s">
        <v>117</v>
      </c>
      <c r="B16" s="5" t="s">
        <v>118</v>
      </c>
      <c r="C16" s="5" t="s">
        <v>93</v>
      </c>
      <c r="D16" s="5" t="s">
        <v>94</v>
      </c>
      <c r="F16" s="46">
        <v>13</v>
      </c>
      <c r="G16" s="46">
        <v>13</v>
      </c>
      <c r="H16" s="47">
        <v>11.28</v>
      </c>
      <c r="I16" s="46">
        <v>10</v>
      </c>
    </row>
    <row r="17" spans="1:9" x14ac:dyDescent="0.2">
      <c r="A17" s="29" t="s">
        <v>119</v>
      </c>
      <c r="B17" s="29" t="s">
        <v>120</v>
      </c>
      <c r="C17" s="5" t="s">
        <v>93</v>
      </c>
      <c r="D17" s="5" t="s">
        <v>94</v>
      </c>
      <c r="F17" s="46">
        <v>14</v>
      </c>
      <c r="G17" s="46">
        <v>14</v>
      </c>
      <c r="H17" s="47">
        <v>11.33</v>
      </c>
      <c r="I17" s="46"/>
    </row>
    <row r="18" spans="1:9" x14ac:dyDescent="0.2">
      <c r="A18" s="5" t="s">
        <v>121</v>
      </c>
      <c r="B18" s="5" t="s">
        <v>122</v>
      </c>
      <c r="C18" s="5" t="s">
        <v>93</v>
      </c>
      <c r="D18" s="5" t="s">
        <v>123</v>
      </c>
      <c r="F18" s="46">
        <v>15</v>
      </c>
      <c r="G18" s="46">
        <v>15</v>
      </c>
      <c r="H18" s="47">
        <v>11.38</v>
      </c>
      <c r="I18" s="46"/>
    </row>
    <row r="19" spans="1:9" x14ac:dyDescent="0.2">
      <c r="A19" s="5" t="s">
        <v>124</v>
      </c>
      <c r="B19" s="5" t="s">
        <v>125</v>
      </c>
      <c r="C19" s="5" t="s">
        <v>93</v>
      </c>
      <c r="D19" s="5" t="s">
        <v>110</v>
      </c>
      <c r="F19" s="46">
        <v>16</v>
      </c>
      <c r="G19" s="46">
        <v>16</v>
      </c>
      <c r="H19" s="47">
        <v>11.45</v>
      </c>
      <c r="I19" s="46"/>
    </row>
    <row r="20" spans="1:9" x14ac:dyDescent="0.2">
      <c r="A20" s="5" t="s">
        <v>126</v>
      </c>
      <c r="B20" s="5" t="s">
        <v>127</v>
      </c>
      <c r="C20" s="5" t="s">
        <v>93</v>
      </c>
      <c r="D20" s="5" t="s">
        <v>110</v>
      </c>
      <c r="F20" s="46">
        <v>17</v>
      </c>
      <c r="G20" s="46">
        <v>17</v>
      </c>
      <c r="H20" s="47">
        <v>11.55</v>
      </c>
      <c r="I20" s="46"/>
    </row>
    <row r="21" spans="1:9" x14ac:dyDescent="0.2">
      <c r="A21" s="7" t="s">
        <v>128</v>
      </c>
      <c r="B21" s="7" t="s">
        <v>129</v>
      </c>
      <c r="C21" s="5" t="s">
        <v>93</v>
      </c>
      <c r="D21" s="5" t="s">
        <v>43</v>
      </c>
      <c r="F21" s="46">
        <v>18</v>
      </c>
      <c r="G21" s="46">
        <v>18</v>
      </c>
      <c r="H21" s="47">
        <v>12.06</v>
      </c>
      <c r="I21" s="46">
        <v>11</v>
      </c>
    </row>
    <row r="22" spans="1:9" x14ac:dyDescent="0.2">
      <c r="A22" s="29" t="s">
        <v>130</v>
      </c>
      <c r="B22" s="29" t="s">
        <v>131</v>
      </c>
      <c r="C22" s="5" t="s">
        <v>93</v>
      </c>
      <c r="D22" s="5" t="s">
        <v>23</v>
      </c>
      <c r="F22" s="46">
        <v>19</v>
      </c>
      <c r="G22" s="46">
        <v>19</v>
      </c>
      <c r="H22" s="47">
        <v>12.12</v>
      </c>
      <c r="I22" s="46"/>
    </row>
    <row r="23" spans="1:9" x14ac:dyDescent="0.2">
      <c r="A23" s="5" t="s">
        <v>132</v>
      </c>
      <c r="B23" s="5" t="s">
        <v>133</v>
      </c>
      <c r="C23" s="5" t="s">
        <v>93</v>
      </c>
      <c r="D23" s="5" t="s">
        <v>123</v>
      </c>
      <c r="F23" s="46">
        <v>20</v>
      </c>
      <c r="G23" s="46">
        <v>20</v>
      </c>
      <c r="H23" s="47">
        <v>12.16</v>
      </c>
      <c r="I23" s="46"/>
    </row>
    <row r="24" spans="1:9" x14ac:dyDescent="0.2">
      <c r="A24" s="5" t="s">
        <v>134</v>
      </c>
      <c r="B24" s="5" t="s">
        <v>135</v>
      </c>
      <c r="C24" s="5" t="s">
        <v>93</v>
      </c>
      <c r="D24" s="5" t="s">
        <v>43</v>
      </c>
      <c r="F24" s="46">
        <v>21</v>
      </c>
      <c r="G24" s="46">
        <v>21</v>
      </c>
      <c r="H24" s="47">
        <v>12.17</v>
      </c>
      <c r="I24" s="46">
        <v>12</v>
      </c>
    </row>
    <row r="25" spans="1:9" x14ac:dyDescent="0.2">
      <c r="A25" s="5" t="s">
        <v>136</v>
      </c>
      <c r="B25" s="5" t="s">
        <v>137</v>
      </c>
      <c r="C25" s="5" t="s">
        <v>93</v>
      </c>
      <c r="D25" s="5" t="s">
        <v>21</v>
      </c>
      <c r="F25" s="46">
        <v>22</v>
      </c>
      <c r="G25" s="46">
        <v>22</v>
      </c>
      <c r="H25" s="47">
        <v>12.19</v>
      </c>
      <c r="I25" s="46"/>
    </row>
    <row r="26" spans="1:9" x14ac:dyDescent="0.2">
      <c r="A26" s="29" t="s">
        <v>138</v>
      </c>
      <c r="B26" s="29" t="s">
        <v>139</v>
      </c>
      <c r="C26" s="5" t="s">
        <v>93</v>
      </c>
      <c r="D26" s="5" t="s">
        <v>16</v>
      </c>
      <c r="F26" s="46">
        <v>23</v>
      </c>
      <c r="G26" s="46">
        <v>23</v>
      </c>
      <c r="H26" s="47">
        <v>12.29</v>
      </c>
      <c r="I26" s="46">
        <v>13</v>
      </c>
    </row>
    <row r="27" spans="1:9" x14ac:dyDescent="0.2">
      <c r="A27" s="29" t="s">
        <v>160</v>
      </c>
      <c r="B27" s="29" t="s">
        <v>140</v>
      </c>
      <c r="C27" s="5" t="s">
        <v>93</v>
      </c>
      <c r="D27" s="5" t="s">
        <v>43</v>
      </c>
      <c r="F27" s="46">
        <v>24</v>
      </c>
      <c r="G27" s="46">
        <v>24</v>
      </c>
      <c r="H27" s="47">
        <v>12.47</v>
      </c>
      <c r="I27" s="46">
        <v>14</v>
      </c>
    </row>
    <row r="28" spans="1:9" x14ac:dyDescent="0.2">
      <c r="A28" s="29" t="s">
        <v>141</v>
      </c>
      <c r="B28" s="29" t="s">
        <v>142</v>
      </c>
      <c r="C28" s="5" t="s">
        <v>93</v>
      </c>
      <c r="D28" s="5" t="s">
        <v>43</v>
      </c>
      <c r="F28" s="46">
        <v>25</v>
      </c>
      <c r="G28" s="46">
        <v>25</v>
      </c>
      <c r="H28" s="47">
        <v>12.5</v>
      </c>
      <c r="I28" s="46">
        <v>15</v>
      </c>
    </row>
    <row r="29" spans="1:9" x14ac:dyDescent="0.2">
      <c r="A29" s="5" t="s">
        <v>143</v>
      </c>
      <c r="B29" s="5" t="s">
        <v>144</v>
      </c>
      <c r="C29" s="5" t="s">
        <v>93</v>
      </c>
      <c r="D29" s="5" t="s">
        <v>16</v>
      </c>
      <c r="F29" s="46">
        <v>26</v>
      </c>
      <c r="G29" s="46">
        <v>26</v>
      </c>
      <c r="H29" s="47">
        <v>13.07</v>
      </c>
      <c r="I29" s="46">
        <v>16</v>
      </c>
    </row>
    <row r="30" spans="1:9" x14ac:dyDescent="0.2">
      <c r="A30" s="42" t="s">
        <v>145</v>
      </c>
      <c r="B30" s="42" t="s">
        <v>146</v>
      </c>
      <c r="C30" s="5" t="s">
        <v>93</v>
      </c>
      <c r="D30" s="5" t="s">
        <v>123</v>
      </c>
      <c r="F30" s="46">
        <v>27</v>
      </c>
      <c r="G30" s="46">
        <v>27</v>
      </c>
      <c r="H30" s="47">
        <v>13.11</v>
      </c>
      <c r="I30" s="46"/>
    </row>
    <row r="31" spans="1:9" x14ac:dyDescent="0.2">
      <c r="A31" s="5" t="s">
        <v>147</v>
      </c>
      <c r="B31" s="5" t="s">
        <v>92</v>
      </c>
      <c r="C31" s="5" t="s">
        <v>93</v>
      </c>
      <c r="D31" s="5" t="s">
        <v>23</v>
      </c>
      <c r="F31" s="46">
        <v>28</v>
      </c>
      <c r="G31" s="46">
        <v>28</v>
      </c>
      <c r="H31" s="47">
        <v>13.12</v>
      </c>
      <c r="I31" s="46"/>
    </row>
    <row r="32" spans="1:9" x14ac:dyDescent="0.2">
      <c r="A32" s="7" t="s">
        <v>148</v>
      </c>
      <c r="B32" s="7" t="s">
        <v>149</v>
      </c>
      <c r="C32" s="5" t="s">
        <v>93</v>
      </c>
      <c r="D32" s="5" t="s">
        <v>27</v>
      </c>
      <c r="F32" s="46">
        <v>29</v>
      </c>
      <c r="G32" s="46">
        <v>29</v>
      </c>
      <c r="H32" s="47">
        <v>13.36</v>
      </c>
      <c r="I32" s="46">
        <v>17</v>
      </c>
    </row>
    <row r="33" spans="1:9" x14ac:dyDescent="0.2">
      <c r="A33" s="5" t="s">
        <v>150</v>
      </c>
      <c r="B33" s="5" t="s">
        <v>151</v>
      </c>
      <c r="C33" s="5" t="s">
        <v>93</v>
      </c>
      <c r="D33" s="5" t="s">
        <v>16</v>
      </c>
      <c r="F33" s="46">
        <v>30</v>
      </c>
      <c r="G33" s="46">
        <v>30</v>
      </c>
      <c r="H33" s="47">
        <v>13.45</v>
      </c>
      <c r="I33" s="46"/>
    </row>
    <row r="34" spans="1:9" x14ac:dyDescent="0.2">
      <c r="A34" s="5" t="s">
        <v>152</v>
      </c>
      <c r="B34" s="5" t="s">
        <v>112</v>
      </c>
      <c r="C34" s="5" t="s">
        <v>93</v>
      </c>
      <c r="D34" s="5" t="s">
        <v>28</v>
      </c>
      <c r="F34" s="46">
        <v>31</v>
      </c>
      <c r="G34" s="46">
        <v>31</v>
      </c>
      <c r="H34" s="47">
        <v>13.48</v>
      </c>
      <c r="I34" s="46"/>
    </row>
    <row r="35" spans="1:9" x14ac:dyDescent="0.2">
      <c r="A35" s="5" t="s">
        <v>153</v>
      </c>
      <c r="B35" s="5" t="s">
        <v>96</v>
      </c>
      <c r="C35" s="5" t="s">
        <v>93</v>
      </c>
      <c r="D35" s="5" t="s">
        <v>33</v>
      </c>
      <c r="F35" s="46">
        <v>32</v>
      </c>
      <c r="G35" s="46">
        <v>32</v>
      </c>
      <c r="H35" s="47">
        <v>14.14</v>
      </c>
      <c r="I35" s="46"/>
    </row>
    <row r="36" spans="1:9" x14ac:dyDescent="0.2">
      <c r="A36" s="5" t="s">
        <v>154</v>
      </c>
      <c r="B36" s="5" t="s">
        <v>155</v>
      </c>
      <c r="C36" s="5" t="s">
        <v>93</v>
      </c>
      <c r="D36" s="5" t="s">
        <v>16</v>
      </c>
      <c r="F36" s="46">
        <v>33</v>
      </c>
      <c r="G36" s="46">
        <v>33</v>
      </c>
      <c r="H36" s="47">
        <v>14.19</v>
      </c>
      <c r="I36" s="46">
        <v>18</v>
      </c>
    </row>
    <row r="37" spans="1:9" x14ac:dyDescent="0.2">
      <c r="A37" s="29" t="s">
        <v>156</v>
      </c>
      <c r="B37" s="29" t="s">
        <v>157</v>
      </c>
      <c r="C37" s="5" t="s">
        <v>93</v>
      </c>
      <c r="D37" s="5" t="s">
        <v>16</v>
      </c>
      <c r="F37" s="46">
        <v>34</v>
      </c>
      <c r="G37" s="46">
        <v>34</v>
      </c>
      <c r="H37" s="47" t="s">
        <v>158</v>
      </c>
      <c r="I37" s="46">
        <v>19</v>
      </c>
    </row>
    <row r="39" spans="1:9" x14ac:dyDescent="0.2">
      <c r="A39" s="3"/>
      <c r="B39" s="3"/>
      <c r="C39" s="1"/>
      <c r="D39" s="3"/>
    </row>
    <row r="40" spans="1:9" x14ac:dyDescent="0.2">
      <c r="A40" s="61"/>
      <c r="D40" s="61"/>
    </row>
    <row r="41" spans="1:9" x14ac:dyDescent="0.2">
      <c r="A41" s="61"/>
      <c r="D41" s="61"/>
    </row>
    <row r="42" spans="1:9" x14ac:dyDescent="0.2">
      <c r="A42" s="61"/>
      <c r="D42" s="61"/>
    </row>
  </sheetData>
  <dataConsolidate/>
  <phoneticPr fontId="0" type="noConversion"/>
  <dataValidations count="3">
    <dataValidation showInputMessage="1" showErrorMessage="1" sqref="B4:B37"/>
    <dataValidation type="list" allowBlank="1" showInputMessage="1" showErrorMessage="1" sqref="D4:D37">
      <formula1>#REF!</formula1>
    </dataValidation>
    <dataValidation type="list" showInputMessage="1" showErrorMessage="1" sqref="J3:IH3">
      <formula1>#REF!</formula1>
    </dataValidation>
  </dataValidations>
  <pageMargins left="0.28000000000000003" right="0.26" top="0.59055118110236227" bottom="0.59055118110236227" header="0.51181102362204722" footer="0.51181102362204722"/>
  <pageSetup paperSize="9" scale="95" fitToWidth="0" fitToHeight="0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Senior Men</vt:lpstr>
      <vt:lpstr>Sheet1</vt:lpstr>
      <vt:lpstr>Sheet2</vt:lpstr>
      <vt:lpstr>Women</vt:lpstr>
      <vt:lpstr>Men U17</vt:lpstr>
      <vt:lpstr>U15 Boys</vt:lpstr>
      <vt:lpstr>U15 G</vt:lpstr>
      <vt:lpstr>U13 Boys</vt:lpstr>
      <vt:lpstr>U13 G</vt:lpstr>
      <vt:lpstr>U13 B</vt:lpstr>
      <vt:lpstr>U15 B</vt:lpstr>
      <vt:lpstr>U17 M</vt:lpstr>
      <vt:lpstr>Men</vt:lpstr>
      <vt:lpstr>U11G</vt:lpstr>
      <vt:lpstr>U11B</vt:lpstr>
      <vt:lpstr>'Men U17'!Print_Area</vt:lpstr>
      <vt:lpstr>'Senior Men'!Print_Area</vt:lpstr>
      <vt:lpstr>'U13 Boys'!Print_Area</vt:lpstr>
      <vt:lpstr>'U13 G'!Print_Area</vt:lpstr>
      <vt:lpstr>'U15 Boys'!Print_Area</vt:lpstr>
      <vt:lpstr>'U15 G'!Print_Area</vt:lpstr>
      <vt:lpstr>Women!Print_Area</vt:lpstr>
      <vt:lpstr>'Men U17'!Print_Titles</vt:lpstr>
      <vt:lpstr>'Senior Men'!Print_Titles</vt:lpstr>
      <vt:lpstr>'U13 Boys'!Print_Titles</vt:lpstr>
      <vt:lpstr>'U13 G'!Print_Titles</vt:lpstr>
      <vt:lpstr>'U15 Boys'!Print_Titles</vt:lpstr>
      <vt:lpstr>'U15 G'!Print_Titles</vt:lpstr>
      <vt:lpstr>Women!Print_Titles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2009-12-06T20:52:37Z</cp:lastPrinted>
  <dcterms:created xsi:type="dcterms:W3CDTF">2004-06-02T07:05:13Z</dcterms:created>
  <dcterms:modified xsi:type="dcterms:W3CDTF">2023-12-06T08:38:35Z</dcterms:modified>
</cp:coreProperties>
</file>